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UBLICATIONS\Annual Bulletin\CA\Web Package\2017 Crop Year\"/>
    </mc:Choice>
  </mc:AlternateContent>
  <bookViews>
    <workbookView xWindow="0" yWindow="0" windowWidth="25200" windowHeight="11175"/>
  </bookViews>
  <sheets>
    <sheet name="6-gc-tb-01" sheetId="1" r:id="rId1"/>
    <sheet name="6-gc-tb-02" sheetId="6" state="hidden" r:id="rId2"/>
    <sheet name="6-gc-tb-02." sheetId="8" r:id="rId3"/>
    <sheet name="6-gc-tb-03" sheetId="3" r:id="rId4"/>
    <sheet name="Data" sheetId="9" state="hidden" r:id="rId5"/>
    <sheet name="RevisedData" sheetId="10" state="hidden" r:id="rId6"/>
    <sheet name="PieChartForPDF" sheetId="11" state="hidden" r:id="rId7"/>
  </sheets>
  <definedNames>
    <definedName name="CURRYR" localSheetId="1">'6-gc-tb-02'!$F$6</definedName>
    <definedName name="CURRYR">#REF!</definedName>
    <definedName name="GCTable1" localSheetId="1">'6-gc-tb-02'!$A$5:$K$166</definedName>
    <definedName name="GCTable1" localSheetId="2">'6-gc-tb-02.'!$A$5:$K$169</definedName>
    <definedName name="PREVYR" localSheetId="1">'6-gc-tb-02'!$G$6</definedName>
    <definedName name="PREVYR">#REF!</definedName>
    <definedName name="_xlnm.Print_Area" localSheetId="0">'6-gc-tb-01'!$A$1:$M$34</definedName>
    <definedName name="_xlnm.Print_Area" localSheetId="1">'6-gc-tb-02'!$A$1:$K$168</definedName>
    <definedName name="_xlnm.Print_Area" localSheetId="3">'6-gc-tb-03'!$A$1:$C$15</definedName>
    <definedName name="_xlnm.Print_Titles" localSheetId="1">'6-gc-tb-02'!$1:$4</definedName>
    <definedName name="_xlnm.Print_Titles" localSheetId="2">'6-gc-tb-02.'!$1:$4</definedName>
  </definedNames>
  <calcPr calcId="179017"/>
</workbook>
</file>

<file path=xl/calcChain.xml><?xml version="1.0" encoding="utf-8"?>
<calcChain xmlns="http://schemas.openxmlformats.org/spreadsheetml/2006/main">
  <c r="C9" i="9" l="1"/>
  <c r="B139" i="9"/>
  <c r="C10" i="9" s="1"/>
  <c r="B138" i="9"/>
  <c r="C1" i="9" l="1"/>
  <c r="C3" i="9"/>
  <c r="C5" i="9"/>
  <c r="C7" i="9"/>
  <c r="C2" i="9"/>
  <c r="C4" i="9"/>
  <c r="C6" i="9"/>
  <c r="C8" i="9"/>
</calcChain>
</file>

<file path=xl/connections.xml><?xml version="1.0" encoding="utf-8"?>
<connections xmlns="http://schemas.openxmlformats.org/spreadsheetml/2006/main">
  <connection id="1" name="GCTable1" type="6" refreshedVersion="3" background="1" saveData="1">
    <textPr codePage="10006" sourceFile="H:\Groups\GCrush\Final For Publication\Preliminary Crush Tables\GCTable1.csv" tab="0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GCTable11" type="6" refreshedVersion="3" background="1" saveData="1">
    <textPr codePage="10006" sourceFile="H:\Groups\GCrush\Final For Publication\Preliminary Crush Tables\GCTable1.csv" tab="0" comma="1">
      <textFields count="11"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<sst xmlns="http://schemas.openxmlformats.org/spreadsheetml/2006/main" count="830" uniqueCount="252">
  <si>
    <t>Red Wine Type</t>
  </si>
  <si>
    <t>White Wine Type</t>
  </si>
  <si>
    <t>Total Wine Type</t>
  </si>
  <si>
    <t>Raisin Type</t>
  </si>
  <si>
    <t>Table Type</t>
  </si>
  <si>
    <t>All Types</t>
  </si>
  <si>
    <t>$/Ton</t>
  </si>
  <si>
    <t>Grape Crush Tonnage and Price</t>
  </si>
  <si>
    <t>Grape Variety Synonyms</t>
  </si>
  <si>
    <t>Type and Variety</t>
  </si>
  <si>
    <t>Avg. Brix Crushed</t>
  </si>
  <si>
    <t>Total Purchased Tons</t>
  </si>
  <si>
    <t>Avg. Brix Purchased</t>
  </si>
  <si>
    <t>RAISIN GRAPES:</t>
  </si>
  <si>
    <t xml:space="preserve">Fiesta </t>
  </si>
  <si>
    <t xml:space="preserve">Selma Pete </t>
  </si>
  <si>
    <t xml:space="preserve">Thompson Seedless </t>
  </si>
  <si>
    <t xml:space="preserve">Total Raisin </t>
  </si>
  <si>
    <t xml:space="preserve"> </t>
  </si>
  <si>
    <t xml:space="preserve">Autumn Royal </t>
  </si>
  <si>
    <t xml:space="preserve">Beauty Seedless * </t>
  </si>
  <si>
    <t xml:space="preserve">Calmeria </t>
  </si>
  <si>
    <t xml:space="preserve">Christmas Rose </t>
  </si>
  <si>
    <t xml:space="preserve">Crimson Seedless * </t>
  </si>
  <si>
    <t xml:space="preserve">Emerald Seedless * </t>
  </si>
  <si>
    <t xml:space="preserve">Emperor </t>
  </si>
  <si>
    <t xml:space="preserve">Fantasy Seedless </t>
  </si>
  <si>
    <t xml:space="preserve">Flame Seedless * </t>
  </si>
  <si>
    <t xml:space="preserve">Flame Tokay </t>
  </si>
  <si>
    <t xml:space="preserve">Italia * </t>
  </si>
  <si>
    <t xml:space="preserve">Malaga * </t>
  </si>
  <si>
    <t xml:space="preserve">Princess * </t>
  </si>
  <si>
    <t xml:space="preserve">Ribier </t>
  </si>
  <si>
    <t xml:space="preserve">Rouge </t>
  </si>
  <si>
    <t xml:space="preserve">Ruby Seedless * </t>
  </si>
  <si>
    <t xml:space="preserve">Scarlet Royal </t>
  </si>
  <si>
    <t xml:space="preserve">Sugraone * </t>
  </si>
  <si>
    <t xml:space="preserve">Sweet Scarlet </t>
  </si>
  <si>
    <t xml:space="preserve">Total Table </t>
  </si>
  <si>
    <t>WINE GRAPES (WHITE):</t>
  </si>
  <si>
    <t xml:space="preserve">Albarino </t>
  </si>
  <si>
    <t xml:space="preserve">Arneis </t>
  </si>
  <si>
    <t xml:space="preserve">Burger * </t>
  </si>
  <si>
    <t xml:space="preserve">Chardonnay * </t>
  </si>
  <si>
    <t xml:space="preserve">Chenin Blanc </t>
  </si>
  <si>
    <t xml:space="preserve">Cortese </t>
  </si>
  <si>
    <t xml:space="preserve">Emerald Riesling </t>
  </si>
  <si>
    <t xml:space="preserve">Flora </t>
  </si>
  <si>
    <t xml:space="preserve">Folle Blanche </t>
  </si>
  <si>
    <t xml:space="preserve">French Colombard </t>
  </si>
  <si>
    <t xml:space="preserve">Gewurztraminer </t>
  </si>
  <si>
    <t xml:space="preserve">Gray Riesling * </t>
  </si>
  <si>
    <t xml:space="preserve">Grenache Blanc </t>
  </si>
  <si>
    <t xml:space="preserve">Gruner Veltliner </t>
  </si>
  <si>
    <t xml:space="preserve">Malvasia Bianca </t>
  </si>
  <si>
    <t xml:space="preserve">Marsanne </t>
  </si>
  <si>
    <t xml:space="preserve">Melon </t>
  </si>
  <si>
    <t xml:space="preserve">Moscato Gaillo * </t>
  </si>
  <si>
    <t xml:space="preserve">Muscat Blanc * </t>
  </si>
  <si>
    <t xml:space="preserve">Muscat Orange </t>
  </si>
  <si>
    <t xml:space="preserve">Muscat of Alexandria </t>
  </si>
  <si>
    <t xml:space="preserve">Palomino * </t>
  </si>
  <si>
    <t xml:space="preserve">Pinot Blanc </t>
  </si>
  <si>
    <t xml:space="preserve">Pinot Gris * </t>
  </si>
  <si>
    <t xml:space="preserve">Ribolla Gialla * </t>
  </si>
  <si>
    <t xml:space="preserve">Roussanne </t>
  </si>
  <si>
    <t xml:space="preserve">Sauvignon Blanc </t>
  </si>
  <si>
    <t xml:space="preserve">Sauvignon Musque </t>
  </si>
  <si>
    <t xml:space="preserve">Sauvignon Vert * </t>
  </si>
  <si>
    <t xml:space="preserve">Semillon </t>
  </si>
  <si>
    <t xml:space="preserve">St. Emilion * </t>
  </si>
  <si>
    <t xml:space="preserve">Sylvaner </t>
  </si>
  <si>
    <t xml:space="preserve">Symphony </t>
  </si>
  <si>
    <t xml:space="preserve">Tocai Friulano </t>
  </si>
  <si>
    <t xml:space="preserve">Torrontes </t>
  </si>
  <si>
    <t xml:space="preserve">Triplett Blanc </t>
  </si>
  <si>
    <t xml:space="preserve">Verdelho </t>
  </si>
  <si>
    <t xml:space="preserve">Vermentino * </t>
  </si>
  <si>
    <t xml:space="preserve">Vernaccia </t>
  </si>
  <si>
    <t xml:space="preserve">Viognier </t>
  </si>
  <si>
    <t xml:space="preserve">White Riesling * </t>
  </si>
  <si>
    <t xml:space="preserve">Total White </t>
  </si>
  <si>
    <t>WINE GRAPES (RED):</t>
  </si>
  <si>
    <t xml:space="preserve">Aglianico </t>
  </si>
  <si>
    <t xml:space="preserve">Aleatico </t>
  </si>
  <si>
    <t xml:space="preserve">Alicante Bouschet * </t>
  </si>
  <si>
    <t xml:space="preserve">Arinarnoa </t>
  </si>
  <si>
    <t xml:space="preserve">Barbera </t>
  </si>
  <si>
    <t xml:space="preserve">Blaufraenkisch * </t>
  </si>
  <si>
    <t xml:space="preserve">Cabernet Franc </t>
  </si>
  <si>
    <t xml:space="preserve">Cabernet Sauvignon </t>
  </si>
  <si>
    <t xml:space="preserve">Carignane </t>
  </si>
  <si>
    <t xml:space="preserve">Carmenere </t>
  </si>
  <si>
    <t xml:space="preserve">Carnelian </t>
  </si>
  <si>
    <t xml:space="preserve">Centurian </t>
  </si>
  <si>
    <t xml:space="preserve">Charbono </t>
  </si>
  <si>
    <t xml:space="preserve">Ciliegiolo </t>
  </si>
  <si>
    <t xml:space="preserve">Cinsaut * </t>
  </si>
  <si>
    <t xml:space="preserve">Counoise </t>
  </si>
  <si>
    <t xml:space="preserve">Dolcetto </t>
  </si>
  <si>
    <t xml:space="preserve">Dornfelder </t>
  </si>
  <si>
    <t xml:space="preserve">Durif </t>
  </si>
  <si>
    <t xml:space="preserve">Freisa </t>
  </si>
  <si>
    <t xml:space="preserve">Gamay (Napa) * </t>
  </si>
  <si>
    <t xml:space="preserve">Gamay Noir Au Jus Blanc </t>
  </si>
  <si>
    <t xml:space="preserve">Graciano </t>
  </si>
  <si>
    <t xml:space="preserve">Grenache * </t>
  </si>
  <si>
    <t xml:space="preserve">Grignolino </t>
  </si>
  <si>
    <t xml:space="preserve">Lagrein </t>
  </si>
  <si>
    <t xml:space="preserve">Malbec </t>
  </si>
  <si>
    <t xml:space="preserve">Mataro * </t>
  </si>
  <si>
    <t xml:space="preserve">Merlot </t>
  </si>
  <si>
    <t xml:space="preserve">Meunier * </t>
  </si>
  <si>
    <t xml:space="preserve">Mission </t>
  </si>
  <si>
    <t xml:space="preserve">Montepulciano </t>
  </si>
  <si>
    <t xml:space="preserve">Muscat Hamburg * </t>
  </si>
  <si>
    <t xml:space="preserve">Nebbiolo </t>
  </si>
  <si>
    <t xml:space="preserve">Negrette * </t>
  </si>
  <si>
    <t xml:space="preserve">Negroamaro </t>
  </si>
  <si>
    <t xml:space="preserve">Nero D'Avola * </t>
  </si>
  <si>
    <t xml:space="preserve">Petit Verdot </t>
  </si>
  <si>
    <t xml:space="preserve">Petite Sirah </t>
  </si>
  <si>
    <t xml:space="preserve">Pinot Noir </t>
  </si>
  <si>
    <t xml:space="preserve">Pinotage </t>
  </si>
  <si>
    <t xml:space="preserve">Primitivo </t>
  </si>
  <si>
    <t xml:space="preserve">Refosco * </t>
  </si>
  <si>
    <t xml:space="preserve">Royalty </t>
  </si>
  <si>
    <t xml:space="preserve">Rubired * </t>
  </si>
  <si>
    <t xml:space="preserve">Ruby Cabernet </t>
  </si>
  <si>
    <t xml:space="preserve">Sagrantino </t>
  </si>
  <si>
    <t xml:space="preserve">Salvador </t>
  </si>
  <si>
    <t xml:space="preserve">Sangiovese * </t>
  </si>
  <si>
    <t xml:space="preserve">Segalin </t>
  </si>
  <si>
    <t xml:space="preserve">Souzao </t>
  </si>
  <si>
    <t xml:space="preserve">Syrah * </t>
  </si>
  <si>
    <t xml:space="preserve">Tannat </t>
  </si>
  <si>
    <t xml:space="preserve">Tempranillo * </t>
  </si>
  <si>
    <t xml:space="preserve">Teroldego </t>
  </si>
  <si>
    <t xml:space="preserve">Tinta Cao </t>
  </si>
  <si>
    <t xml:space="preserve">Tinta Madeira </t>
  </si>
  <si>
    <t xml:space="preserve">Touriga Nacional * </t>
  </si>
  <si>
    <t xml:space="preserve">Trousseau * </t>
  </si>
  <si>
    <t xml:space="preserve">Zinfandel </t>
  </si>
  <si>
    <t xml:space="preserve">Total Red </t>
  </si>
  <si>
    <t xml:space="preserve">TOTAL WINE </t>
  </si>
  <si>
    <t xml:space="preserve">TOTAL ALL VARIETIES </t>
  </si>
  <si>
    <t>Muscat Blanc A Petits Grains</t>
  </si>
  <si>
    <t>TABLE GRAPES: 2/</t>
  </si>
  <si>
    <t xml:space="preserve">Blanc Seedless </t>
  </si>
  <si>
    <t xml:space="preserve">Summer Royal </t>
  </si>
  <si>
    <t xml:space="preserve">Other Table  1/ </t>
  </si>
  <si>
    <t xml:space="preserve">Picpoul Blanc </t>
  </si>
  <si>
    <t xml:space="preserve">Other White  1/ </t>
  </si>
  <si>
    <t xml:space="preserve">St Laurent </t>
  </si>
  <si>
    <t xml:space="preserve">Other Red  1/ </t>
  </si>
  <si>
    <t xml:space="preserve"> 1/ Other categories include minor and mixed varieties.</t>
  </si>
  <si>
    <t>Source:  USDA, NASS, California Field Office</t>
  </si>
  <si>
    <t xml:space="preserve">Black Monukka </t>
  </si>
  <si>
    <t xml:space="preserve">Sweet Sunshine </t>
  </si>
  <si>
    <t xml:space="preserve">Vintage Red </t>
  </si>
  <si>
    <t xml:space="preserve">Fiano </t>
  </si>
  <si>
    <t xml:space="preserve">   *  Synonyms for variety names are shown on Page 5.</t>
  </si>
  <si>
    <t xml:space="preserve">Autumn King </t>
  </si>
  <si>
    <t xml:space="preserve">Lambrusco </t>
  </si>
  <si>
    <t xml:space="preserve">     USDA's National Agricultural Statistics Service, Pacific Regional Office - California.</t>
  </si>
  <si>
    <t xml:space="preserve">Timco </t>
  </si>
  <si>
    <t xml:space="preserve">Perlette </t>
  </si>
  <si>
    <t xml:space="preserve">Krissy </t>
  </si>
  <si>
    <t xml:space="preserve">Other Raisin  1/ </t>
  </si>
  <si>
    <t>Crop Year</t>
  </si>
  <si>
    <t>1,000 Tons</t>
  </si>
  <si>
    <t>Burger - Monbadon</t>
  </si>
  <si>
    <t>Chardonnay - Pinot Chardonnay, Chardonnay Musque</t>
  </si>
  <si>
    <t>Total Tons 
Crushed</t>
  </si>
  <si>
    <t>Wtd. Avg. 
Dollars Per Ton</t>
  </si>
  <si>
    <t xml:space="preserve">Marroo Seedless </t>
  </si>
  <si>
    <r>
      <t xml:space="preserve"> 2/ For information on table grape varieties, please refer to the memo titled </t>
    </r>
    <r>
      <rPr>
        <i/>
        <sz val="8"/>
        <rFont val="Calibri"/>
        <family val="2"/>
        <scheme val="minor"/>
      </rPr>
      <t xml:space="preserve">California Table Grape Varieties, </t>
    </r>
    <r>
      <rPr>
        <sz val="8"/>
        <rFont val="Calibri"/>
        <family val="2"/>
        <scheme val="minor"/>
      </rPr>
      <t>available through the
    USDA's National Agricultural Statistics Service</t>
    </r>
  </si>
  <si>
    <t xml:space="preserve"> STATE TOTALS OF GRAPES FOR CRUSHING BY TYPE AND VARIETY,  </t>
  </si>
  <si>
    <t xml:space="preserve">WEIGHTED AVERAGE DEGREES BRIX, AND WEIGHTED AVERAGE DOLLARS PER TON, 2014-15 </t>
  </si>
  <si>
    <t>NA</t>
  </si>
  <si>
    <t>Other Red ¹</t>
  </si>
  <si>
    <t xml:space="preserve">Other White ¹ </t>
  </si>
  <si>
    <t xml:space="preserve">Other Table  ¹ </t>
  </si>
  <si>
    <t xml:space="preserve">Other Raisin  ¹ </t>
  </si>
  <si>
    <t xml:space="preserve"> -- Zero</t>
  </si>
  <si>
    <t>Blaufraenkisch - Lemberger</t>
  </si>
  <si>
    <t>Cinsaut - Black Malvoisie, Black Malvasia</t>
  </si>
  <si>
    <t>Flame Seedless - Red Flame</t>
  </si>
  <si>
    <t>Grenache - Grenache Noir</t>
  </si>
  <si>
    <t>Mataro - Mourvedre</t>
  </si>
  <si>
    <t>Negrette - Pinot St. George</t>
  </si>
  <si>
    <t>Pinot Gris - Pinot Grigio</t>
  </si>
  <si>
    <t>Refosco - Mondeuse</t>
  </si>
  <si>
    <t>Ruby Seedless - King Ruby</t>
  </si>
  <si>
    <t>St. Emilion - Ugni Blanc, Trebbiano</t>
  </si>
  <si>
    <t>Touriga Nacional - Touriga</t>
  </si>
  <si>
    <t>White Riesling - Johannisberg Riesling, Riesling</t>
  </si>
  <si>
    <t>Beauty Seedless - Black Beauty</t>
  </si>
  <si>
    <t>Crimson Seedless - Red Crimson</t>
  </si>
  <si>
    <t>Gamay  (Napa) - Gamay, Valdiguie</t>
  </si>
  <si>
    <t>Italia - Muscat Italia</t>
  </si>
  <si>
    <t>Meunier - Pinot Meunier</t>
  </si>
  <si>
    <t>Nero D'Avola - Calabrese</t>
  </si>
  <si>
    <t>Princess - Melissa</t>
  </si>
  <si>
    <t>Ribolla Gialla - Rebolla</t>
  </si>
  <si>
    <t>Sangiovese - Sangioveto, Brunello</t>
  </si>
  <si>
    <t>Syrah - French Syrah, Shiraz, Syrah Noir</t>
  </si>
  <si>
    <t>Trousseau - Bastardo</t>
  </si>
  <si>
    <t>Black Prince - Rose of Peru</t>
  </si>
  <si>
    <t>Emerald Seedless - Black Seedless</t>
  </si>
  <si>
    <t>Gray Riesling - Trousseau Gris</t>
  </si>
  <si>
    <t>Malaga - White Malaga</t>
  </si>
  <si>
    <t>Moscato Gaillo - Muscat Yellow</t>
  </si>
  <si>
    <t>Muscat Hamburg - Black Muscat</t>
  </si>
  <si>
    <t>Palomino - Golden Chasselas</t>
  </si>
  <si>
    <t>Red Globe - Rose Ito</t>
  </si>
  <si>
    <t>Rubired - Tintoria</t>
  </si>
  <si>
    <t>Sauvignon Vert - Muscadelle</t>
  </si>
  <si>
    <t>Tempranillo - Tinta Roriz, Valdepenas</t>
  </si>
  <si>
    <t>Vermentino - Vennentino</t>
  </si>
  <si>
    <t>Other Varieties</t>
  </si>
  <si>
    <t>*  Synonyms for variety names are shown below.</t>
  </si>
  <si>
    <t>Total Tons Crushed</t>
  </si>
  <si>
    <t>Wtd. Avg. Dollars Per Ton</t>
  </si>
  <si>
    <t xml:space="preserve">Allison </t>
  </si>
  <si>
    <t xml:space="preserve">Cotton Candy </t>
  </si>
  <si>
    <t xml:space="preserve">Pristine </t>
  </si>
  <si>
    <t xml:space="preserve">Red Globe * </t>
  </si>
  <si>
    <t xml:space="preserve">Scarlet </t>
  </si>
  <si>
    <t xml:space="preserve">Pecorino </t>
  </si>
  <si>
    <t xml:space="preserve">Verdejo </t>
  </si>
  <si>
    <t xml:space="preserve">Monastrell </t>
  </si>
  <si>
    <t xml:space="preserve">Weighted Average Degrees Brix, and Weighted Average Dollars Per Ton, 2016-17 </t>
  </si>
  <si>
    <t xml:space="preserve">Great Green </t>
  </si>
  <si>
    <t xml:space="preserve">Green Envy </t>
  </si>
  <si>
    <t xml:space="preserve">Jubilee </t>
  </si>
  <si>
    <t xml:space="preserve">Sugar Crunch </t>
  </si>
  <si>
    <t xml:space="preserve">Thomcord </t>
  </si>
  <si>
    <t xml:space="preserve">Sauvignon Gris </t>
  </si>
  <si>
    <t xml:space="preserve">Alvarinho </t>
  </si>
  <si>
    <t xml:space="preserve"> State Totals of Grapes for Crushing by Type and Variety,  </t>
  </si>
  <si>
    <r>
      <t xml:space="preserve">Other Raisin  </t>
    </r>
    <r>
      <rPr>
        <vertAlign val="superscript"/>
        <sz val="8"/>
        <color theme="1"/>
        <rFont val="Calibri"/>
        <family val="2"/>
        <scheme val="minor"/>
      </rPr>
      <t>1</t>
    </r>
  </si>
  <si>
    <r>
      <t xml:space="preserve">TABLE GRAPES: </t>
    </r>
    <r>
      <rPr>
        <b/>
        <vertAlign val="superscript"/>
        <sz val="8"/>
        <color rgb="FF2A6F1F"/>
        <rFont val="Calibri"/>
        <family val="2"/>
      </rPr>
      <t>2</t>
    </r>
  </si>
  <si>
    <t xml:space="preserve">Sugraone </t>
  </si>
  <si>
    <r>
      <t xml:space="preserve">Other Table </t>
    </r>
    <r>
      <rPr>
        <vertAlign val="superscript"/>
        <sz val="8"/>
        <color theme="1"/>
        <rFont val="Calibri"/>
        <family val="2"/>
        <scheme val="minor"/>
      </rPr>
      <t xml:space="preserve"> 1</t>
    </r>
  </si>
  <si>
    <r>
      <t xml:space="preserve">Other White </t>
    </r>
    <r>
      <rPr>
        <vertAlign val="superscript"/>
        <sz val="8"/>
        <color theme="1"/>
        <rFont val="Calibri"/>
        <family val="2"/>
        <scheme val="minor"/>
      </rPr>
      <t xml:space="preserve"> 1</t>
    </r>
  </si>
  <si>
    <t xml:space="preserve">Alicante Bouschet </t>
  </si>
  <si>
    <t xml:space="preserve">Mourvedre </t>
  </si>
  <si>
    <r>
      <t xml:space="preserve">Other Red  </t>
    </r>
    <r>
      <rPr>
        <vertAlign val="superscript"/>
        <sz val="8"/>
        <color theme="1"/>
        <rFont val="Calibri"/>
        <family val="2"/>
        <scheme val="minor"/>
      </rPr>
      <t>1</t>
    </r>
  </si>
  <si>
    <r>
      <t>¹</t>
    </r>
    <r>
      <rPr>
        <i/>
        <sz val="7"/>
        <rFont val="Calibri"/>
        <family val="2"/>
        <scheme val="minor"/>
      </rPr>
      <t xml:space="preserve"> Other categories include minor and mixed varieties.</t>
    </r>
  </si>
  <si>
    <r>
      <t>²</t>
    </r>
    <r>
      <rPr>
        <i/>
        <sz val="7"/>
        <rFont val="Calibri"/>
        <family val="2"/>
        <scheme val="minor"/>
      </rPr>
      <t xml:space="preserve">  For information on table grape varieties, please refer to the memo titled "California Table Grape Varieties", available through the
    USDA's National Agricultural Statistics Service Pacific Regional Office - California.</t>
    </r>
  </si>
  <si>
    <t>Muscat Blanc - Muscat Canelli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</si>
</sst>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#,##0.0"/>
    <numFmt numFmtId="165" formatCode="0.0"/>
    <numFmt numFmtId="166" formatCode="_(* #,##0.0_);_(* \(#,##0.0\);_(* &quot;-&quot;??_);_(@_)"/>
    <numFmt numFmtId="167" formatCode="_(* #,##0_);_(* \(#,##0\);_(* &quot;-&quot;??_);_(@_)"/>
    <numFmt numFmtId="168" formatCode="0.0%"/>
    <numFmt numFmtId="169" formatCode="0.000%"/>
  </numFmts>
  <fonts count="36" x14ac:knownFonts="1">
    <font>
      <sz val="10"/>
      <name val="Arial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7"/>
      <name val="Times New Roman"/>
      <family val="1"/>
    </font>
    <font>
      <sz val="6"/>
      <name val="Times New Roman"/>
      <family val="1"/>
    </font>
    <font>
      <sz val="7"/>
      <name val="Times New Roman"/>
      <family val="1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color rgb="FF2A6F1F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8000"/>
      <name val="Calibri"/>
      <family val="2"/>
      <scheme val="minor"/>
    </font>
    <font>
      <b/>
      <sz val="8"/>
      <color rgb="FF2A6F1F"/>
      <name val="Calibri"/>
      <family val="2"/>
    </font>
    <font>
      <i/>
      <sz val="7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name val="Calibri"/>
      <family val="2"/>
      <scheme val="minor"/>
    </font>
    <font>
      <b/>
      <sz val="8"/>
      <color theme="2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name val="Calibri"/>
      <family val="2"/>
      <scheme val="minor"/>
    </font>
    <font>
      <i/>
      <sz val="7"/>
      <name val="Calibri"/>
      <family val="2"/>
    </font>
    <font>
      <b/>
      <sz val="11"/>
      <color theme="1"/>
      <name val="Calibri"/>
      <family val="2"/>
      <scheme val="minor"/>
    </font>
    <font>
      <sz val="8"/>
      <color rgb="FF00800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2A6F1F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u/>
      <sz val="10"/>
      <name val="Arial"/>
      <family val="2"/>
    </font>
    <font>
      <vertAlign val="superscript"/>
      <sz val="8"/>
      <color theme="1"/>
      <name val="Calibri"/>
      <family val="2"/>
      <scheme val="minor"/>
    </font>
    <font>
      <b/>
      <vertAlign val="superscript"/>
      <sz val="8"/>
      <color rgb="FF2A6F1F"/>
      <name val="Calibri"/>
      <family val="2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2A6F1F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8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8000"/>
      </bottom>
      <diagonal/>
    </border>
    <border>
      <left style="thin">
        <color indexed="64"/>
      </left>
      <right/>
      <top style="thin">
        <color indexed="64"/>
      </top>
      <bottom style="thin">
        <color rgb="FF008000"/>
      </bottom>
      <diagonal/>
    </border>
    <border>
      <left/>
      <right/>
      <top/>
      <bottom style="medium">
        <color rgb="FF008000"/>
      </bottom>
      <diagonal/>
    </border>
    <border>
      <left/>
      <right/>
      <top/>
      <bottom style="medium">
        <color rgb="FF2A6F1F"/>
      </bottom>
      <diagonal/>
    </border>
    <border>
      <left/>
      <right/>
      <top/>
      <bottom style="thin">
        <color rgb="FF2A6F1F"/>
      </bottom>
      <diagonal/>
    </border>
    <border>
      <left/>
      <right/>
      <top style="medium">
        <color rgb="FF2A6F1F"/>
      </top>
      <bottom/>
      <diagonal/>
    </border>
  </borders>
  <cellStyleXfs count="8">
    <xf numFmtId="0" fontId="0" fillId="0" borderId="0"/>
    <xf numFmtId="0" fontId="10" fillId="0" borderId="0"/>
    <xf numFmtId="0" fontId="3" fillId="0" borderId="0"/>
    <xf numFmtId="43" fontId="10" fillId="0" borderId="0" applyNumberFormat="0" applyFill="0" applyBorder="0" applyAlignment="0" applyProtection="0"/>
    <xf numFmtId="0" fontId="2" fillId="0" borderId="0"/>
    <xf numFmtId="0" fontId="2" fillId="0" borderId="0"/>
    <xf numFmtId="43" fontId="28" fillId="0" borderId="0" applyFont="0" applyFill="0" applyBorder="0" applyAlignment="0" applyProtection="0"/>
    <xf numFmtId="9" fontId="28" fillId="0" borderId="0" applyFont="0" applyFill="0" applyBorder="0" applyAlignment="0" applyProtection="0"/>
  </cellStyleXfs>
  <cellXfs count="162">
    <xf numFmtId="0" fontId="0" fillId="0" borderId="0" xfId="0"/>
    <xf numFmtId="0" fontId="9" fillId="0" borderId="0" xfId="0" applyFont="1" applyBorder="1"/>
    <xf numFmtId="3" fontId="8" fillId="0" borderId="0" xfId="0" applyNumberFormat="1" applyFont="1" applyBorder="1" applyAlignment="1">
      <alignment horizontal="right" wrapText="1" indent="1"/>
    </xf>
    <xf numFmtId="0" fontId="8" fillId="0" borderId="0" xfId="0" applyFont="1" applyBorder="1" applyAlignment="1">
      <alignment horizontal="right" wrapText="1" indent="1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/>
    <xf numFmtId="1" fontId="7" fillId="0" borderId="0" xfId="0" applyNumberFormat="1" applyFont="1" applyBorder="1"/>
    <xf numFmtId="0" fontId="7" fillId="0" borderId="1" xfId="0" applyFont="1" applyBorder="1"/>
    <xf numFmtId="0" fontId="6" fillId="0" borderId="0" xfId="0" applyFont="1" applyBorder="1"/>
    <xf numFmtId="0" fontId="8" fillId="0" borderId="0" xfId="0" applyFont="1" applyBorder="1"/>
    <xf numFmtId="0" fontId="8" fillId="0" borderId="0" xfId="0" applyFont="1"/>
    <xf numFmtId="0" fontId="14" fillId="0" borderId="0" xfId="0" applyFont="1" applyBorder="1" applyAlignment="1">
      <alignment vertical="center" wrapText="1"/>
    </xf>
    <xf numFmtId="0" fontId="18" fillId="0" borderId="0" xfId="2" applyFont="1" applyAlignment="1">
      <alignment horizontal="left" vertical="center" indent="1"/>
    </xf>
    <xf numFmtId="164" fontId="18" fillId="0" borderId="0" xfId="2" applyNumberFormat="1" applyFont="1" applyAlignment="1">
      <alignment horizontal="right" vertical="center" indent="1"/>
    </xf>
    <xf numFmtId="0" fontId="9" fillId="0" borderId="0" xfId="0" applyFont="1" applyBorder="1" applyAlignment="1">
      <alignment horizontal="left"/>
    </xf>
    <xf numFmtId="2" fontId="9" fillId="0" borderId="0" xfId="0" applyNumberFormat="1" applyFont="1" applyBorder="1" applyAlignment="1">
      <alignment horizontal="left"/>
    </xf>
    <xf numFmtId="0" fontId="18" fillId="0" borderId="0" xfId="4" applyFont="1" applyBorder="1" applyAlignment="1">
      <alignment horizontal="left" indent="1"/>
    </xf>
    <xf numFmtId="0" fontId="18" fillId="0" borderId="0" xfId="4" applyFont="1" applyAlignment="1">
      <alignment horizontal="left" indent="1"/>
    </xf>
    <xf numFmtId="0" fontId="21" fillId="0" borderId="0" xfId="4" applyFont="1" applyAlignment="1">
      <alignment horizontal="left" indent="1"/>
    </xf>
    <xf numFmtId="0" fontId="18" fillId="0" borderId="1" xfId="4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164" fontId="8" fillId="0" borderId="0" xfId="0" applyNumberFormat="1" applyFont="1" applyBorder="1" applyAlignment="1">
      <alignment horizontal="right" indent="1"/>
    </xf>
    <xf numFmtId="0" fontId="21" fillId="0" borderId="2" xfId="4" applyFont="1" applyBorder="1" applyAlignment="1">
      <alignment horizontal="left" indent="1"/>
    </xf>
    <xf numFmtId="1" fontId="8" fillId="0" borderId="0" xfId="0" applyNumberFormat="1" applyFont="1" applyBorder="1" applyAlignment="1"/>
    <xf numFmtId="4" fontId="8" fillId="0" borderId="0" xfId="0" applyNumberFormat="1" applyFont="1" applyBorder="1" applyAlignment="1">
      <alignment horizontal="right" indent="1"/>
    </xf>
    <xf numFmtId="164" fontId="8" fillId="0" borderId="0" xfId="0" applyNumberFormat="1" applyFont="1" applyBorder="1"/>
    <xf numFmtId="4" fontId="8" fillId="0" borderId="0" xfId="0" applyNumberFormat="1" applyFont="1" applyBorder="1"/>
    <xf numFmtId="1" fontId="8" fillId="0" borderId="0" xfId="0" applyNumberFormat="1" applyFont="1" applyBorder="1"/>
    <xf numFmtId="1" fontId="11" fillId="0" borderId="0" xfId="0" applyNumberFormat="1" applyFont="1" applyBorder="1"/>
    <xf numFmtId="0" fontId="11" fillId="0" borderId="0" xfId="0" applyNumberFormat="1" applyFont="1" applyBorder="1" applyAlignment="1"/>
    <xf numFmtId="0" fontId="8" fillId="0" borderId="3" xfId="0" applyFont="1" applyBorder="1"/>
    <xf numFmtId="4" fontId="8" fillId="0" borderId="0" xfId="3" applyNumberFormat="1" applyFont="1" applyAlignment="1">
      <alignment horizontal="right" vertical="center" indent="1"/>
    </xf>
    <xf numFmtId="4" fontId="8" fillId="0" borderId="0" xfId="3" applyNumberFormat="1" applyFont="1" applyBorder="1" applyAlignment="1">
      <alignment horizontal="right" vertical="center" indent="1"/>
    </xf>
    <xf numFmtId="0" fontId="2" fillId="0" borderId="0" xfId="4"/>
    <xf numFmtId="0" fontId="24" fillId="0" borderId="0" xfId="4" applyFont="1"/>
    <xf numFmtId="0" fontId="5" fillId="0" borderId="0" xfId="0" applyFont="1" applyBorder="1"/>
    <xf numFmtId="0" fontId="5" fillId="0" borderId="2" xfId="0" applyFont="1" applyBorder="1"/>
    <xf numFmtId="0" fontId="24" fillId="0" borderId="0" xfId="4" applyFont="1" applyBorder="1"/>
    <xf numFmtId="164" fontId="16" fillId="0" borderId="0" xfId="1" applyNumberFormat="1" applyFont="1" applyFill="1" applyBorder="1" applyAlignment="1">
      <alignment horizontal="left" vertical="center"/>
    </xf>
    <xf numFmtId="1" fontId="22" fillId="0" borderId="6" xfId="0" applyNumberFormat="1" applyFont="1" applyBorder="1" applyAlignment="1">
      <alignment horizontal="center"/>
    </xf>
    <xf numFmtId="1" fontId="22" fillId="0" borderId="7" xfId="0" applyNumberFormat="1" applyFont="1" applyBorder="1" applyAlignment="1">
      <alignment horizontal="center"/>
    </xf>
    <xf numFmtId="164" fontId="16" fillId="0" borderId="8" xfId="1" applyNumberFormat="1" applyFont="1" applyFill="1" applyBorder="1" applyAlignment="1">
      <alignment horizontal="left" vertical="center"/>
    </xf>
    <xf numFmtId="164" fontId="16" fillId="0" borderId="0" xfId="1" applyNumberFormat="1" applyFont="1" applyFill="1" applyBorder="1" applyAlignment="1">
      <alignment horizontal="right" vertical="center" wrapText="1"/>
    </xf>
    <xf numFmtId="164" fontId="16" fillId="0" borderId="0" xfId="1" applyNumberFormat="1" applyFont="1" applyFill="1" applyBorder="1" applyAlignment="1">
      <alignment horizontal="right" vertical="center"/>
    </xf>
    <xf numFmtId="164" fontId="16" fillId="0" borderId="8" xfId="1" applyNumberFormat="1" applyFont="1" applyFill="1" applyBorder="1" applyAlignment="1">
      <alignment horizontal="right" vertical="center"/>
    </xf>
    <xf numFmtId="2" fontId="8" fillId="0" borderId="0" xfId="0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 vertical="center"/>
    </xf>
    <xf numFmtId="4" fontId="8" fillId="0" borderId="0" xfId="0" applyNumberFormat="1" applyFont="1" applyBorder="1" applyAlignment="1">
      <alignment horizontal="right" vertical="center"/>
    </xf>
    <xf numFmtId="164" fontId="18" fillId="0" borderId="0" xfId="4" applyNumberFormat="1" applyFont="1" applyAlignment="1">
      <alignment horizontal="right" vertical="center"/>
    </xf>
    <xf numFmtId="2" fontId="18" fillId="0" borderId="0" xfId="4" applyNumberFormat="1" applyFont="1" applyAlignment="1">
      <alignment horizontal="right" vertical="center"/>
    </xf>
    <xf numFmtId="165" fontId="18" fillId="0" borderId="0" xfId="4" applyNumberFormat="1" applyFont="1" applyAlignment="1">
      <alignment horizontal="right" vertical="center"/>
    </xf>
    <xf numFmtId="2" fontId="8" fillId="0" borderId="0" xfId="3" applyNumberFormat="1" applyFont="1" applyAlignment="1">
      <alignment horizontal="right" vertical="center"/>
    </xf>
    <xf numFmtId="164" fontId="11" fillId="0" borderId="0" xfId="0" applyNumberFormat="1" applyFont="1" applyBorder="1" applyAlignment="1">
      <alignment horizontal="right" vertical="center"/>
    </xf>
    <xf numFmtId="2" fontId="11" fillId="0" borderId="0" xfId="0" applyNumberFormat="1" applyFont="1" applyBorder="1" applyAlignment="1">
      <alignment horizontal="right" vertical="center"/>
    </xf>
    <xf numFmtId="165" fontId="11" fillId="0" borderId="0" xfId="0" applyNumberFormat="1" applyFont="1" applyBorder="1" applyAlignment="1">
      <alignment horizontal="right" vertical="center"/>
    </xf>
    <xf numFmtId="2" fontId="11" fillId="0" borderId="0" xfId="3" applyNumberFormat="1" applyFont="1" applyBorder="1" applyAlignment="1">
      <alignment horizontal="right" vertical="center"/>
    </xf>
    <xf numFmtId="4" fontId="8" fillId="0" borderId="0" xfId="3" applyNumberFormat="1" applyFont="1" applyAlignment="1">
      <alignment horizontal="right" vertical="center"/>
    </xf>
    <xf numFmtId="164" fontId="21" fillId="0" borderId="2" xfId="4" applyNumberFormat="1" applyFont="1" applyBorder="1" applyAlignment="1">
      <alignment horizontal="right" vertical="center"/>
    </xf>
    <xf numFmtId="165" fontId="21" fillId="0" borderId="2" xfId="4" applyNumberFormat="1" applyFont="1" applyBorder="1" applyAlignment="1">
      <alignment horizontal="right" vertical="center"/>
    </xf>
    <xf numFmtId="4" fontId="11" fillId="0" borderId="2" xfId="3" applyNumberFormat="1" applyFont="1" applyBorder="1" applyAlignment="1">
      <alignment horizontal="right" vertical="center"/>
    </xf>
    <xf numFmtId="164" fontId="18" fillId="0" borderId="1" xfId="4" applyNumberFormat="1" applyFont="1" applyBorder="1" applyAlignment="1">
      <alignment horizontal="right" vertical="center"/>
    </xf>
    <xf numFmtId="165" fontId="18" fillId="0" borderId="1" xfId="4" applyNumberFormat="1" applyFont="1" applyBorder="1" applyAlignment="1">
      <alignment horizontal="right" vertical="center"/>
    </xf>
    <xf numFmtId="4" fontId="8" fillId="0" borderId="1" xfId="3" applyNumberFormat="1" applyFont="1" applyBorder="1" applyAlignment="1">
      <alignment horizontal="right" vertical="center"/>
    </xf>
    <xf numFmtId="164" fontId="8" fillId="0" borderId="0" xfId="0" applyNumberFormat="1" applyFont="1" applyBorder="1" applyAlignment="1">
      <alignment horizontal="right" vertical="center" indent="1"/>
    </xf>
    <xf numFmtId="165" fontId="8" fillId="0" borderId="0" xfId="0" applyNumberFormat="1" applyFont="1" applyBorder="1" applyAlignment="1">
      <alignment horizontal="right" vertical="center" indent="1"/>
    </xf>
    <xf numFmtId="164" fontId="18" fillId="0" borderId="0" xfId="4" applyNumberFormat="1" applyFont="1" applyBorder="1" applyAlignment="1">
      <alignment horizontal="right" vertical="center"/>
    </xf>
    <xf numFmtId="165" fontId="18" fillId="0" borderId="0" xfId="4" applyNumberFormat="1" applyFont="1" applyBorder="1" applyAlignment="1">
      <alignment horizontal="right" vertical="center"/>
    </xf>
    <xf numFmtId="4" fontId="8" fillId="0" borderId="0" xfId="3" applyNumberFormat="1" applyFont="1" applyBorder="1" applyAlignment="1">
      <alignment horizontal="right" vertical="center"/>
    </xf>
    <xf numFmtId="164" fontId="21" fillId="0" borderId="0" xfId="4" applyNumberFormat="1" applyFont="1" applyAlignment="1">
      <alignment horizontal="right" vertical="center"/>
    </xf>
    <xf numFmtId="165" fontId="21" fillId="0" borderId="0" xfId="4" applyNumberFormat="1" applyFont="1" applyAlignment="1">
      <alignment horizontal="right" vertical="center"/>
    </xf>
    <xf numFmtId="4" fontId="11" fillId="0" borderId="0" xfId="3" applyNumberFormat="1" applyFont="1" applyAlignment="1">
      <alignment horizontal="right" vertical="center"/>
    </xf>
    <xf numFmtId="0" fontId="10" fillId="3" borderId="0" xfId="1" applyFill="1"/>
    <xf numFmtId="164" fontId="19" fillId="0" borderId="0" xfId="1" applyNumberFormat="1" applyFont="1" applyBorder="1" applyAlignment="1">
      <alignment horizontal="right" vertical="center"/>
    </xf>
    <xf numFmtId="4" fontId="19" fillId="0" borderId="0" xfId="1" applyNumberFormat="1" applyFont="1" applyBorder="1" applyAlignment="1">
      <alignment horizontal="right" vertical="center"/>
    </xf>
    <xf numFmtId="1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4" fontId="7" fillId="0" borderId="0" xfId="1" applyNumberFormat="1" applyFont="1" applyBorder="1" applyAlignment="1">
      <alignment vertical="center"/>
    </xf>
    <xf numFmtId="1" fontId="17" fillId="0" borderId="0" xfId="1" applyNumberFormat="1" applyFont="1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4" fontId="17" fillId="0" borderId="0" xfId="1" applyNumberFormat="1" applyFont="1" applyBorder="1" applyAlignment="1">
      <alignment vertical="center"/>
    </xf>
    <xf numFmtId="1" fontId="23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top" wrapText="1" indent="1"/>
    </xf>
    <xf numFmtId="2" fontId="9" fillId="0" borderId="0" xfId="0" applyNumberFormat="1" applyFont="1" applyBorder="1" applyAlignment="1">
      <alignment horizontal="left" vertical="top" wrapText="1" indent="1"/>
    </xf>
    <xf numFmtId="0" fontId="9" fillId="0" borderId="0" xfId="0" applyFont="1" applyBorder="1" applyAlignment="1">
      <alignment vertical="top" wrapText="1" indent="1"/>
    </xf>
    <xf numFmtId="0" fontId="26" fillId="0" borderId="0" xfId="0" applyFont="1" applyBorder="1" applyAlignment="1">
      <alignment horizontal="left" vertical="top" wrapText="1" indent="1"/>
    </xf>
    <xf numFmtId="0" fontId="14" fillId="0" borderId="0" xfId="0" applyFont="1" applyBorder="1" applyAlignment="1">
      <alignment horizontal="left" vertical="top" wrapText="1"/>
    </xf>
    <xf numFmtId="2" fontId="14" fillId="0" borderId="0" xfId="0" applyNumberFormat="1" applyFont="1" applyBorder="1" applyAlignment="1">
      <alignment horizontal="left" vertical="top" wrapText="1"/>
    </xf>
    <xf numFmtId="2" fontId="8" fillId="0" borderId="0" xfId="0" applyNumberFormat="1" applyFont="1" applyBorder="1" applyAlignment="1">
      <alignment horizontal="left" vertical="top" wrapText="1" indent="1"/>
    </xf>
    <xf numFmtId="0" fontId="8" fillId="0" borderId="0" xfId="0" applyFont="1" applyBorder="1" applyAlignment="1">
      <alignment horizontal="left" wrapText="1" indent="1"/>
    </xf>
    <xf numFmtId="0" fontId="14" fillId="0" borderId="0" xfId="0" applyFont="1" applyBorder="1" applyAlignment="1">
      <alignment horizontal="left" vertical="center" wrapText="1"/>
    </xf>
    <xf numFmtId="2" fontId="14" fillId="0" borderId="0" xfId="0" applyNumberFormat="1" applyFont="1" applyBorder="1" applyAlignment="1">
      <alignment horizontal="left" vertical="center" wrapText="1"/>
    </xf>
    <xf numFmtId="0" fontId="25" fillId="0" borderId="0" xfId="0" applyFont="1" applyBorder="1" applyAlignment="1">
      <alignment horizontal="right" wrapText="1" indent="1"/>
    </xf>
    <xf numFmtId="0" fontId="27" fillId="0" borderId="0" xfId="0" applyFont="1" applyBorder="1"/>
    <xf numFmtId="0" fontId="9" fillId="0" borderId="0" xfId="0" applyFont="1"/>
    <xf numFmtId="166" fontId="18" fillId="0" borderId="0" xfId="6" applyNumberFormat="1" applyFont="1" applyAlignment="1" applyProtection="1">
      <alignment horizontal="right" wrapText="1" indent="1"/>
      <protection locked="0"/>
    </xf>
    <xf numFmtId="166" fontId="8" fillId="0" borderId="0" xfId="6" applyNumberFormat="1" applyFont="1" applyBorder="1" applyAlignment="1" applyProtection="1">
      <alignment horizontal="right" wrapText="1"/>
      <protection locked="0"/>
    </xf>
    <xf numFmtId="166" fontId="21" fillId="0" borderId="0" xfId="6" applyNumberFormat="1" applyFont="1" applyAlignment="1" applyProtection="1">
      <alignment horizontal="right" wrapText="1" indent="1"/>
      <protection locked="0"/>
    </xf>
    <xf numFmtId="0" fontId="29" fillId="0" borderId="0" xfId="0" applyFont="1"/>
    <xf numFmtId="43" fontId="18" fillId="0" borderId="0" xfId="6" applyNumberFormat="1" applyFont="1" applyAlignment="1" applyProtection="1">
      <alignment horizontal="right" wrapText="1" indent="1"/>
      <protection locked="0"/>
    </xf>
    <xf numFmtId="167" fontId="18" fillId="0" borderId="0" xfId="6" applyNumberFormat="1" applyFont="1" applyAlignment="1" applyProtection="1">
      <alignment horizontal="right" wrapText="1" indent="1"/>
      <protection locked="0"/>
    </xf>
    <xf numFmtId="164" fontId="16" fillId="0" borderId="9" xfId="1" applyNumberFormat="1" applyFont="1" applyFill="1" applyBorder="1" applyAlignment="1">
      <alignment horizontal="left" vertical="center"/>
    </xf>
    <xf numFmtId="166" fontId="13" fillId="0" borderId="0" xfId="6" applyNumberFormat="1" applyFont="1" applyAlignment="1" applyProtection="1">
      <alignment horizontal="right" wrapText="1" indent="1"/>
      <protection locked="0"/>
    </xf>
    <xf numFmtId="166" fontId="13" fillId="0" borderId="9" xfId="6" applyNumberFormat="1" applyFont="1" applyBorder="1" applyAlignment="1" applyProtection="1">
      <alignment horizontal="right" wrapText="1" indent="1"/>
      <protection locked="0"/>
    </xf>
    <xf numFmtId="43" fontId="21" fillId="0" borderId="0" xfId="6" applyNumberFormat="1" applyFont="1" applyAlignment="1" applyProtection="1">
      <alignment horizontal="right" wrapText="1" indent="1"/>
      <protection locked="0"/>
    </xf>
    <xf numFmtId="43" fontId="13" fillId="0" borderId="0" xfId="6" applyNumberFormat="1" applyFont="1" applyAlignment="1" applyProtection="1">
      <alignment horizontal="right" wrapText="1" indent="1"/>
      <protection locked="0"/>
    </xf>
    <xf numFmtId="43" fontId="13" fillId="0" borderId="9" xfId="6" applyNumberFormat="1" applyFont="1" applyBorder="1" applyAlignment="1" applyProtection="1">
      <alignment horizontal="right" wrapText="1" indent="1"/>
      <protection locked="0"/>
    </xf>
    <xf numFmtId="166" fontId="18" fillId="0" borderId="0" xfId="6" applyNumberFormat="1" applyFont="1" applyBorder="1" applyAlignment="1" applyProtection="1">
      <alignment horizontal="right" wrapText="1" indent="1"/>
      <protection locked="0"/>
    </xf>
    <xf numFmtId="43" fontId="18" fillId="0" borderId="0" xfId="6" applyNumberFormat="1" applyFont="1" applyBorder="1" applyAlignment="1" applyProtection="1">
      <alignment horizontal="right" wrapText="1" indent="1"/>
      <protection locked="0"/>
    </xf>
    <xf numFmtId="168" fontId="0" fillId="0" borderId="0" xfId="0" applyNumberFormat="1"/>
    <xf numFmtId="0" fontId="30" fillId="0" borderId="0" xfId="0" applyFont="1"/>
    <xf numFmtId="0" fontId="1" fillId="0" borderId="0" xfId="4" applyFont="1" applyAlignment="1">
      <alignment horizontal="left" indent="1"/>
    </xf>
    <xf numFmtId="166" fontId="1" fillId="0" borderId="0" xfId="6" applyNumberFormat="1" applyFont="1" applyAlignment="1" applyProtection="1">
      <alignment horizontal="right" wrapText="1" indent="1"/>
      <protection locked="0"/>
    </xf>
    <xf numFmtId="0" fontId="1" fillId="0" borderId="0" xfId="4" applyFont="1" applyBorder="1" applyAlignment="1">
      <alignment horizontal="left" indent="1"/>
    </xf>
    <xf numFmtId="0" fontId="1" fillId="0" borderId="9" xfId="4" applyFont="1" applyBorder="1" applyAlignment="1">
      <alignment horizontal="left" indent="1"/>
    </xf>
    <xf numFmtId="166" fontId="1" fillId="0" borderId="9" xfId="6" applyNumberFormat="1" applyFont="1" applyBorder="1" applyAlignment="1" applyProtection="1">
      <alignment horizontal="right" wrapText="1" indent="1"/>
      <protection locked="0"/>
    </xf>
    <xf numFmtId="166" fontId="1" fillId="0" borderId="0" xfId="6" applyNumberFormat="1" applyFont="1" applyBorder="1" applyAlignment="1" applyProtection="1">
      <alignment horizontal="right" wrapText="1" indent="1"/>
      <protection locked="0"/>
    </xf>
    <xf numFmtId="0" fontId="1" fillId="0" borderId="0" xfId="4" applyFont="1" applyFill="1" applyBorder="1" applyAlignment="1">
      <alignment horizontal="left" indent="1"/>
    </xf>
    <xf numFmtId="166" fontId="30" fillId="0" borderId="0" xfId="0" applyNumberFormat="1" applyFont="1"/>
    <xf numFmtId="9" fontId="30" fillId="0" borderId="0" xfId="7" applyFont="1"/>
    <xf numFmtId="168" fontId="30" fillId="0" borderId="0" xfId="7" applyNumberFormat="1" applyFont="1"/>
    <xf numFmtId="168" fontId="30" fillId="0" borderId="0" xfId="0" applyNumberFormat="1" applyFont="1"/>
    <xf numFmtId="0" fontId="1" fillId="0" borderId="0" xfId="4" applyFont="1" applyFill="1" applyAlignment="1">
      <alignment horizontal="left" indent="1"/>
    </xf>
    <xf numFmtId="0" fontId="21" fillId="0" borderId="0" xfId="4" applyFont="1" applyBorder="1" applyAlignment="1">
      <alignment horizontal="left" indent="1"/>
    </xf>
    <xf numFmtId="166" fontId="21" fillId="0" borderId="0" xfId="6" applyNumberFormat="1" applyFont="1" applyBorder="1" applyAlignment="1" applyProtection="1">
      <alignment horizontal="right" wrapText="1" indent="1"/>
      <protection locked="0"/>
    </xf>
    <xf numFmtId="43" fontId="21" fillId="0" borderId="0" xfId="6" applyNumberFormat="1" applyFont="1" applyBorder="1" applyAlignment="1" applyProtection="1">
      <alignment horizontal="right" wrapText="1" indent="1"/>
      <protection locked="0"/>
    </xf>
    <xf numFmtId="0" fontId="18" fillId="0" borderId="10" xfId="4" applyFont="1" applyBorder="1" applyAlignment="1">
      <alignment horizontal="left" indent="1"/>
    </xf>
    <xf numFmtId="166" fontId="18" fillId="0" borderId="10" xfId="6" applyNumberFormat="1" applyFont="1" applyBorder="1" applyAlignment="1" applyProtection="1">
      <alignment horizontal="right" wrapText="1" indent="1"/>
      <protection locked="0"/>
    </xf>
    <xf numFmtId="43" fontId="18" fillId="0" borderId="10" xfId="6" applyNumberFormat="1" applyFont="1" applyBorder="1" applyAlignment="1" applyProtection="1">
      <alignment horizontal="right" wrapText="1" indent="1"/>
      <protection locked="0"/>
    </xf>
    <xf numFmtId="1" fontId="22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31" fillId="0" borderId="0" xfId="0" applyFont="1"/>
    <xf numFmtId="167" fontId="8" fillId="0" borderId="0" xfId="6" applyNumberFormat="1" applyFont="1" applyAlignment="1" applyProtection="1">
      <alignment horizontal="right" wrapText="1" indent="1"/>
      <protection locked="0"/>
    </xf>
    <xf numFmtId="43" fontId="8" fillId="0" borderId="0" xfId="6" applyNumberFormat="1" applyFont="1" applyAlignment="1" applyProtection="1">
      <alignment horizontal="right" wrapText="1" indent="1"/>
      <protection locked="0"/>
    </xf>
    <xf numFmtId="10" fontId="19" fillId="0" borderId="0" xfId="7" applyNumberFormat="1" applyFont="1" applyBorder="1" applyAlignment="1">
      <alignment horizontal="right" vertical="center"/>
    </xf>
    <xf numFmtId="168" fontId="8" fillId="0" borderId="0" xfId="7" applyNumberFormat="1" applyFont="1" applyBorder="1"/>
    <xf numFmtId="167" fontId="8" fillId="0" borderId="0" xfId="6" applyNumberFormat="1" applyFont="1" applyBorder="1" applyAlignment="1" applyProtection="1">
      <alignment horizontal="right" wrapText="1" indent="1"/>
      <protection locked="0"/>
    </xf>
    <xf numFmtId="43" fontId="8" fillId="0" borderId="0" xfId="6" applyNumberFormat="1" applyFont="1" applyBorder="1" applyAlignment="1" applyProtection="1">
      <alignment horizontal="right" wrapText="1" indent="1"/>
      <protection locked="0"/>
    </xf>
    <xf numFmtId="10" fontId="29" fillId="0" borderId="0" xfId="7" applyNumberFormat="1" applyFont="1"/>
    <xf numFmtId="169" fontId="29" fillId="0" borderId="0" xfId="7" applyNumberFormat="1" applyFont="1"/>
    <xf numFmtId="10" fontId="0" fillId="0" borderId="0" xfId="7" applyNumberFormat="1" applyFont="1"/>
    <xf numFmtId="0" fontId="17" fillId="0" borderId="11" xfId="0" applyFont="1" applyBorder="1" applyAlignment="1">
      <alignment horizontal="left" vertical="center" wrapText="1" indent="1"/>
    </xf>
    <xf numFmtId="0" fontId="34" fillId="2" borderId="0" xfId="0" applyFont="1" applyFill="1" applyBorder="1" applyAlignment="1">
      <alignment horizontal="center" vertical="center"/>
    </xf>
    <xf numFmtId="0" fontId="35" fillId="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left" wrapText="1"/>
    </xf>
    <xf numFmtId="0" fontId="20" fillId="2" borderId="0" xfId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13" fillId="0" borderId="0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 vertical="center" wrapText="1"/>
    </xf>
    <xf numFmtId="164" fontId="16" fillId="0" borderId="0" xfId="1" applyNumberFormat="1" applyFont="1" applyFill="1" applyBorder="1" applyAlignment="1">
      <alignment horizontal="center" vertical="center" wrapText="1"/>
    </xf>
    <xf numFmtId="1" fontId="17" fillId="0" borderId="0" xfId="1" applyNumberFormat="1" applyFont="1" applyBorder="1" applyAlignment="1">
      <alignment horizontal="left" vertical="center" wrapText="1"/>
    </xf>
    <xf numFmtId="0" fontId="34" fillId="2" borderId="0" xfId="1" applyFont="1" applyFill="1" applyBorder="1" applyAlignment="1">
      <alignment horizontal="center" wrapText="1"/>
    </xf>
    <xf numFmtId="0" fontId="34" fillId="2" borderId="0" xfId="1" applyFont="1" applyFill="1" applyBorder="1" applyAlignment="1">
      <alignment horizontal="center" vertical="top" wrapText="1"/>
    </xf>
    <xf numFmtId="0" fontId="13" fillId="0" borderId="0" xfId="0" applyFont="1" applyBorder="1" applyAlignment="1">
      <alignment horizontal="left" vertical="center" wrapText="1" indent="1"/>
    </xf>
    <xf numFmtId="0" fontId="27" fillId="0" borderId="10" xfId="0" applyFont="1" applyBorder="1" applyAlignment="1">
      <alignment horizontal="left" vertical="center" wrapText="1" indent="1"/>
    </xf>
    <xf numFmtId="1" fontId="17" fillId="0" borderId="0" xfId="1" applyNumberFormat="1" applyFont="1" applyBorder="1" applyAlignment="1">
      <alignment horizontal="left" wrapText="1" indent="1"/>
    </xf>
    <xf numFmtId="1" fontId="17" fillId="0" borderId="0" xfId="1" applyNumberFormat="1" applyFont="1" applyBorder="1" applyAlignment="1">
      <alignment horizontal="left" indent="1"/>
    </xf>
    <xf numFmtId="0" fontId="17" fillId="0" borderId="0" xfId="0" applyNumberFormat="1" applyFont="1" applyBorder="1" applyAlignment="1">
      <alignment horizontal="left" indent="1"/>
    </xf>
    <xf numFmtId="0" fontId="12" fillId="2" borderId="0" xfId="0" applyFont="1" applyFill="1" applyBorder="1" applyAlignment="1">
      <alignment horizontal="center" vertical="center" wrapText="1"/>
    </xf>
  </cellXfs>
  <cellStyles count="8">
    <cellStyle name="Comma" xfId="6" builtinId="3"/>
    <cellStyle name="Comma 2" xfId="3"/>
    <cellStyle name="Normal" xfId="0" builtinId="0"/>
    <cellStyle name="Normal 2" xfId="1"/>
    <cellStyle name="Normal 2 2" xfId="2"/>
    <cellStyle name="Normal 2 2 2" xfId="5"/>
    <cellStyle name="Normal 2 3" xfId="4"/>
    <cellStyle name="Percent" xfId="7" builtinId="5"/>
  </cellStyles>
  <dxfs count="0"/>
  <tableStyles count="0" defaultTableStyle="TableStyleMedium9" defaultPivotStyle="PivotStyleLight16"/>
  <colors>
    <mruColors>
      <color rgb="FF2A6F1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8611933626340594E-2"/>
                  <c:y val="2.32489272174311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9229014413138435E-3"/>
                  <c:y val="1.27867349914594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879703750103637E-2"/>
                  <c:y val="1.25824271966004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042450455683644E-2"/>
                  <c:y val="1.04886889138857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9202766342864762E-3"/>
                  <c:y val="-1.792109319668377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254794309739151E-2"/>
                  <c:y val="-6.517351997666957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4675299341251472E-4"/>
                  <c:y val="-6.684164479440069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2683935628287533E-3"/>
                  <c:y val="-1.03842019747531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3.6779268576172405E-5"/>
                  <c:y val="-1.37906095071449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4BD0-4419-A2A6-D1E7F79D9E54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5832702615377217E-2"/>
                  <c:y val="4.30274549014707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4BD0-4419-A2A6-D1E7F79D9E54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RevisedData!$A$1:$A$10</c:f>
              <c:strCache>
                <c:ptCount val="10"/>
                <c:pt idx="0">
                  <c:v>Chardonnay * </c:v>
                </c:pt>
                <c:pt idx="1">
                  <c:v>Cabernet Sauvignon </c:v>
                </c:pt>
                <c:pt idx="2">
                  <c:v>Zinfandel </c:v>
                </c:pt>
                <c:pt idx="3">
                  <c:v>French Colombard </c:v>
                </c:pt>
                <c:pt idx="4">
                  <c:v>Rubired * </c:v>
                </c:pt>
                <c:pt idx="5">
                  <c:v>Merlot </c:v>
                </c:pt>
                <c:pt idx="6">
                  <c:v>Pinot Gris * </c:v>
                </c:pt>
                <c:pt idx="7">
                  <c:v>Pinot Noir </c:v>
                </c:pt>
                <c:pt idx="8">
                  <c:v>Muscat of Alexandria </c:v>
                </c:pt>
                <c:pt idx="9">
                  <c:v>Other Varieties</c:v>
                </c:pt>
              </c:strCache>
            </c:strRef>
          </c:cat>
          <c:val>
            <c:numRef>
              <c:f>RevisedData!$B$1:$B$10</c:f>
              <c:numCache>
                <c:formatCode>0.0%</c:formatCode>
                <c:ptCount val="10"/>
                <c:pt idx="0">
                  <c:v>0.16416077026074927</c:v>
                </c:pt>
                <c:pt idx="1">
                  <c:v>0.11808966371591813</c:v>
                </c:pt>
                <c:pt idx="2">
                  <c:v>0.10065369779937383</c:v>
                </c:pt>
                <c:pt idx="3">
                  <c:v>8.5911951064112438E-2</c:v>
                </c:pt>
                <c:pt idx="4">
                  <c:v>7.2420930797203201E-2</c:v>
                </c:pt>
                <c:pt idx="5">
                  <c:v>6.5524407484107997E-2</c:v>
                </c:pt>
                <c:pt idx="6">
                  <c:v>4.7983508329587483E-2</c:v>
                </c:pt>
                <c:pt idx="7">
                  <c:v>4.7952883369763305E-2</c:v>
                </c:pt>
                <c:pt idx="8">
                  <c:v>4.6698555489046029E-2</c:v>
                </c:pt>
                <c:pt idx="9">
                  <c:v>0.25060363169013844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BD0-4419-A2A6-D1E7F79D9E5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8611933626340594E-2"/>
                  <c:y val="2.32489272174311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6.922901441313847E-3"/>
                  <c:y val="1.27867349914594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1879703750103637E-2"/>
                  <c:y val="1.25824271966004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1042450455683651E-2"/>
                  <c:y val="1.048868891388576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9202766342864796E-3"/>
                  <c:y val="-1.79210931966837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5254794309739151E-2"/>
                  <c:y val="-6.517351997666957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2.4675299341251472E-4"/>
                  <c:y val="-6.684164479440069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2683935628287554E-3"/>
                  <c:y val="-1.038420197475315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3.6779268576172432E-5"/>
                  <c:y val="-1.37906095071449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0E69-4BF1-AFD4-1AEECF5D1608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2.5832702615377238E-2"/>
                  <c:y val="4.30274549014707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0E69-4BF1-AFD4-1AEECF5D1608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latin typeface="Times New Roman" pitchFamily="18" charset="0"/>
                    <a:cs typeface="Times New Roman" pitchFamily="18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RevisedData!$A$1:$A$10</c:f>
              <c:strCache>
                <c:ptCount val="10"/>
                <c:pt idx="0">
                  <c:v>Chardonnay * </c:v>
                </c:pt>
                <c:pt idx="1">
                  <c:v>Cabernet Sauvignon </c:v>
                </c:pt>
                <c:pt idx="2">
                  <c:v>Zinfandel </c:v>
                </c:pt>
                <c:pt idx="3">
                  <c:v>French Colombard </c:v>
                </c:pt>
                <c:pt idx="4">
                  <c:v>Rubired * </c:v>
                </c:pt>
                <c:pt idx="5">
                  <c:v>Merlot </c:v>
                </c:pt>
                <c:pt idx="6">
                  <c:v>Pinot Gris * </c:v>
                </c:pt>
                <c:pt idx="7">
                  <c:v>Pinot Noir </c:v>
                </c:pt>
                <c:pt idx="8">
                  <c:v>Muscat of Alexandria </c:v>
                </c:pt>
                <c:pt idx="9">
                  <c:v>Other Varieties</c:v>
                </c:pt>
              </c:strCache>
            </c:strRef>
          </c:cat>
          <c:val>
            <c:numRef>
              <c:f>RevisedData!$B$1:$B$10</c:f>
              <c:numCache>
                <c:formatCode>0.0%</c:formatCode>
                <c:ptCount val="10"/>
                <c:pt idx="0">
                  <c:v>0.16416077026074927</c:v>
                </c:pt>
                <c:pt idx="1">
                  <c:v>0.11808966371591813</c:v>
                </c:pt>
                <c:pt idx="2">
                  <c:v>0.10065369779937383</c:v>
                </c:pt>
                <c:pt idx="3">
                  <c:v>8.5911951064112438E-2</c:v>
                </c:pt>
                <c:pt idx="4">
                  <c:v>7.2420930797203201E-2</c:v>
                </c:pt>
                <c:pt idx="5">
                  <c:v>6.5524407484107997E-2</c:v>
                </c:pt>
                <c:pt idx="6">
                  <c:v>4.7983508329587483E-2</c:v>
                </c:pt>
                <c:pt idx="7">
                  <c:v>4.7952883369763305E-2</c:v>
                </c:pt>
                <c:pt idx="8">
                  <c:v>4.6698555489046029E-2</c:v>
                </c:pt>
                <c:pt idx="9">
                  <c:v>0.25060363169013844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E69-4BF1-AFD4-1AEECF5D160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12</xdr:row>
      <xdr:rowOff>95250</xdr:rowOff>
    </xdr:from>
    <xdr:to>
      <xdr:col>5</xdr:col>
      <xdr:colOff>466724</xdr:colOff>
      <xdr:row>37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</xdr:row>
      <xdr:rowOff>133350</xdr:rowOff>
    </xdr:from>
    <xdr:to>
      <xdr:col>9</xdr:col>
      <xdr:colOff>590550</xdr:colOff>
      <xdr:row>32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GCTable1" growShrinkType="overwriteClear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GCTable1" growShrinkType="overwriteClear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tabSelected="1" zoomScale="120" zoomScaleNormal="120" zoomScaleSheetLayoutView="100" workbookViewId="0">
      <selection activeCell="A2" sqref="A2:A3"/>
    </sheetView>
  </sheetViews>
  <sheetFormatPr defaultRowHeight="12.75" x14ac:dyDescent="0.2"/>
  <cols>
    <col min="1" max="1" width="7.42578125" style="9" bestFit="1" customWidth="1"/>
    <col min="2" max="2" width="9.28515625" style="9" bestFit="1" customWidth="1"/>
    <col min="3" max="3" width="8.42578125" style="9" customWidth="1"/>
    <col min="4" max="4" width="9.28515625" style="9" bestFit="1" customWidth="1"/>
    <col min="5" max="5" width="8.42578125" style="9" customWidth="1"/>
    <col min="6" max="6" width="9.28515625" style="9" bestFit="1" customWidth="1"/>
    <col min="7" max="11" width="8.42578125" style="9" customWidth="1"/>
    <col min="12" max="12" width="9.28515625" style="9" bestFit="1" customWidth="1"/>
    <col min="13" max="13" width="8.42578125" style="9" customWidth="1"/>
    <col min="14" max="14" width="9.140625" style="9"/>
    <col min="23" max="16384" width="9.140625" style="9"/>
  </cols>
  <sheetData>
    <row r="1" spans="1:13" ht="18" customHeight="1" x14ac:dyDescent="0.2">
      <c r="A1" s="142" t="s">
        <v>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</row>
    <row r="2" spans="1:13" ht="11.25" customHeight="1" x14ac:dyDescent="0.2">
      <c r="A2" s="144" t="s">
        <v>169</v>
      </c>
      <c r="B2" s="144" t="s">
        <v>0</v>
      </c>
      <c r="C2" s="144"/>
      <c r="D2" s="144" t="s">
        <v>1</v>
      </c>
      <c r="E2" s="144"/>
      <c r="F2" s="144" t="s">
        <v>2</v>
      </c>
      <c r="G2" s="144"/>
      <c r="H2" s="144" t="s">
        <v>3</v>
      </c>
      <c r="I2" s="144"/>
      <c r="J2" s="144" t="s">
        <v>4</v>
      </c>
      <c r="K2" s="144"/>
      <c r="L2" s="144" t="s">
        <v>5</v>
      </c>
      <c r="M2" s="144"/>
    </row>
    <row r="3" spans="1:13" x14ac:dyDescent="0.2">
      <c r="A3" s="145"/>
      <c r="B3" s="129" t="s">
        <v>170</v>
      </c>
      <c r="C3" s="130" t="s">
        <v>6</v>
      </c>
      <c r="D3" s="129" t="s">
        <v>170</v>
      </c>
      <c r="E3" s="130" t="s">
        <v>6</v>
      </c>
      <c r="F3" s="129" t="s">
        <v>170</v>
      </c>
      <c r="G3" s="130" t="s">
        <v>6</v>
      </c>
      <c r="H3" s="129" t="s">
        <v>170</v>
      </c>
      <c r="I3" s="130" t="s">
        <v>6</v>
      </c>
      <c r="J3" s="129" t="s">
        <v>170</v>
      </c>
      <c r="K3" s="130" t="s">
        <v>6</v>
      </c>
      <c r="L3" s="129" t="s">
        <v>170</v>
      </c>
      <c r="M3" s="130" t="s">
        <v>6</v>
      </c>
    </row>
    <row r="4" spans="1:13" x14ac:dyDescent="0.2">
      <c r="A4" s="88">
        <v>1988</v>
      </c>
      <c r="B4" s="99">
        <v>760</v>
      </c>
      <c r="C4" s="98">
        <v>409</v>
      </c>
      <c r="D4" s="99">
        <v>1356</v>
      </c>
      <c r="E4" s="98">
        <v>238</v>
      </c>
      <c r="F4" s="99">
        <v>2117</v>
      </c>
      <c r="G4" s="98">
        <v>297</v>
      </c>
      <c r="H4" s="99">
        <v>415</v>
      </c>
      <c r="I4" s="98">
        <v>116</v>
      </c>
      <c r="J4" s="99">
        <v>312</v>
      </c>
      <c r="K4" s="98">
        <v>131</v>
      </c>
      <c r="L4" s="99">
        <v>2843</v>
      </c>
      <c r="M4" s="98">
        <v>253</v>
      </c>
    </row>
    <row r="5" spans="1:13" x14ac:dyDescent="0.2">
      <c r="A5" s="88">
        <v>1989</v>
      </c>
      <c r="B5" s="99">
        <v>872</v>
      </c>
      <c r="C5" s="98">
        <v>410</v>
      </c>
      <c r="D5" s="99">
        <v>1272</v>
      </c>
      <c r="E5" s="98">
        <v>297</v>
      </c>
      <c r="F5" s="99">
        <v>2144</v>
      </c>
      <c r="G5" s="98">
        <v>342</v>
      </c>
      <c r="H5" s="99">
        <v>370</v>
      </c>
      <c r="I5" s="98">
        <v>132</v>
      </c>
      <c r="J5" s="99">
        <v>211</v>
      </c>
      <c r="K5" s="98">
        <v>128</v>
      </c>
      <c r="L5" s="99">
        <v>2725</v>
      </c>
      <c r="M5" s="98">
        <v>297</v>
      </c>
    </row>
    <row r="6" spans="1:13" x14ac:dyDescent="0.2">
      <c r="A6" s="88">
        <v>1990</v>
      </c>
      <c r="B6" s="99">
        <v>804</v>
      </c>
      <c r="C6" s="98">
        <v>355</v>
      </c>
      <c r="D6" s="99">
        <v>1331</v>
      </c>
      <c r="E6" s="98">
        <v>277</v>
      </c>
      <c r="F6" s="99">
        <v>2135</v>
      </c>
      <c r="G6" s="98">
        <v>306</v>
      </c>
      <c r="H6" s="99">
        <v>268</v>
      </c>
      <c r="I6" s="98">
        <v>126</v>
      </c>
      <c r="J6" s="99">
        <v>170</v>
      </c>
      <c r="K6" s="98">
        <v>127</v>
      </c>
      <c r="L6" s="99">
        <v>2573</v>
      </c>
      <c r="M6" s="98">
        <v>276</v>
      </c>
    </row>
    <row r="7" spans="1:13" x14ac:dyDescent="0.2">
      <c r="A7" s="88">
        <v>1991</v>
      </c>
      <c r="B7" s="99">
        <v>840</v>
      </c>
      <c r="C7" s="98">
        <v>383</v>
      </c>
      <c r="D7" s="99">
        <v>1289</v>
      </c>
      <c r="E7" s="98">
        <v>319</v>
      </c>
      <c r="F7" s="99">
        <v>2129</v>
      </c>
      <c r="G7" s="98">
        <v>344</v>
      </c>
      <c r="H7" s="99">
        <v>284</v>
      </c>
      <c r="I7" s="98">
        <v>150</v>
      </c>
      <c r="J7" s="99">
        <v>157</v>
      </c>
      <c r="K7" s="98">
        <v>141</v>
      </c>
      <c r="L7" s="99">
        <v>2570</v>
      </c>
      <c r="M7" s="98">
        <v>310</v>
      </c>
    </row>
    <row r="8" spans="1:13" x14ac:dyDescent="0.2">
      <c r="A8" s="88">
        <v>1992</v>
      </c>
      <c r="B8" s="99">
        <v>888</v>
      </c>
      <c r="C8" s="98">
        <v>438</v>
      </c>
      <c r="D8" s="99">
        <v>1209</v>
      </c>
      <c r="E8" s="98">
        <v>364</v>
      </c>
      <c r="F8" s="99">
        <v>2097</v>
      </c>
      <c r="G8" s="98">
        <v>395</v>
      </c>
      <c r="H8" s="99">
        <v>785</v>
      </c>
      <c r="I8" s="98">
        <v>182</v>
      </c>
      <c r="J8" s="99">
        <v>217</v>
      </c>
      <c r="K8" s="98">
        <v>170</v>
      </c>
      <c r="L8" s="99">
        <v>3099</v>
      </c>
      <c r="M8" s="98">
        <v>325</v>
      </c>
    </row>
    <row r="9" spans="1:13" x14ac:dyDescent="0.2">
      <c r="A9" s="88">
        <v>1993</v>
      </c>
      <c r="B9" s="99">
        <v>979</v>
      </c>
      <c r="C9" s="98">
        <v>430</v>
      </c>
      <c r="D9" s="99">
        <v>1327</v>
      </c>
      <c r="E9" s="98">
        <v>316</v>
      </c>
      <c r="F9" s="99">
        <v>2306</v>
      </c>
      <c r="G9" s="98">
        <v>365</v>
      </c>
      <c r="H9" s="99">
        <v>452</v>
      </c>
      <c r="I9" s="98">
        <v>152</v>
      </c>
      <c r="J9" s="99">
        <v>137</v>
      </c>
      <c r="K9" s="98">
        <v>147</v>
      </c>
      <c r="L9" s="99">
        <v>2895</v>
      </c>
      <c r="M9" s="98">
        <v>323</v>
      </c>
    </row>
    <row r="10" spans="1:13" x14ac:dyDescent="0.2">
      <c r="A10" s="88">
        <v>1994</v>
      </c>
      <c r="B10" s="99">
        <v>936</v>
      </c>
      <c r="C10" s="98">
        <v>462</v>
      </c>
      <c r="D10" s="99">
        <v>1242</v>
      </c>
      <c r="E10" s="98">
        <v>317</v>
      </c>
      <c r="F10" s="99">
        <v>2177</v>
      </c>
      <c r="G10" s="98">
        <v>379</v>
      </c>
      <c r="H10" s="99">
        <v>239</v>
      </c>
      <c r="I10" s="98">
        <v>118</v>
      </c>
      <c r="J10" s="99">
        <v>123</v>
      </c>
      <c r="K10" s="98">
        <v>136</v>
      </c>
      <c r="L10" s="99">
        <v>2540</v>
      </c>
      <c r="M10" s="98">
        <v>344</v>
      </c>
    </row>
    <row r="11" spans="1:13" x14ac:dyDescent="0.2">
      <c r="A11" s="88">
        <v>1995</v>
      </c>
      <c r="B11" s="99">
        <v>1052</v>
      </c>
      <c r="C11" s="98">
        <v>515</v>
      </c>
      <c r="D11" s="99">
        <v>1175</v>
      </c>
      <c r="E11" s="98">
        <v>351</v>
      </c>
      <c r="F11" s="99">
        <v>2227</v>
      </c>
      <c r="G11" s="98">
        <v>429</v>
      </c>
      <c r="H11" s="99">
        <v>432</v>
      </c>
      <c r="I11" s="98">
        <v>164</v>
      </c>
      <c r="J11" s="99">
        <v>170</v>
      </c>
      <c r="K11" s="98">
        <v>162</v>
      </c>
      <c r="L11" s="99">
        <v>2829</v>
      </c>
      <c r="M11" s="98">
        <v>372</v>
      </c>
    </row>
    <row r="12" spans="1:13" x14ac:dyDescent="0.2">
      <c r="A12" s="88">
        <v>1996</v>
      </c>
      <c r="B12" s="99">
        <v>1079</v>
      </c>
      <c r="C12" s="98">
        <v>611</v>
      </c>
      <c r="D12" s="99">
        <v>1094</v>
      </c>
      <c r="E12" s="98">
        <v>469</v>
      </c>
      <c r="F12" s="99">
        <v>2172</v>
      </c>
      <c r="G12" s="98">
        <v>540</v>
      </c>
      <c r="H12" s="99">
        <v>618</v>
      </c>
      <c r="I12" s="98">
        <v>191</v>
      </c>
      <c r="J12" s="99">
        <v>117</v>
      </c>
      <c r="K12" s="98">
        <v>188</v>
      </c>
      <c r="L12" s="99">
        <v>2908</v>
      </c>
      <c r="M12" s="98">
        <v>452</v>
      </c>
    </row>
    <row r="13" spans="1:13" x14ac:dyDescent="0.2">
      <c r="A13" s="88">
        <v>1997</v>
      </c>
      <c r="B13" s="99">
        <v>1461</v>
      </c>
      <c r="C13" s="98">
        <v>656</v>
      </c>
      <c r="D13" s="99">
        <v>1433</v>
      </c>
      <c r="E13" s="98">
        <v>546</v>
      </c>
      <c r="F13" s="99">
        <v>2893</v>
      </c>
      <c r="G13" s="98">
        <v>603</v>
      </c>
      <c r="H13" s="99">
        <v>786</v>
      </c>
      <c r="I13" s="98">
        <v>185</v>
      </c>
      <c r="J13" s="99">
        <v>212</v>
      </c>
      <c r="K13" s="98">
        <v>169</v>
      </c>
      <c r="L13" s="99">
        <v>3891</v>
      </c>
      <c r="M13" s="98">
        <v>497</v>
      </c>
    </row>
    <row r="14" spans="1:13" x14ac:dyDescent="0.2">
      <c r="A14" s="88">
        <v>1998</v>
      </c>
      <c r="B14" s="99">
        <v>1333</v>
      </c>
      <c r="C14" s="98">
        <v>643</v>
      </c>
      <c r="D14" s="99">
        <v>1194</v>
      </c>
      <c r="E14" s="98">
        <v>521</v>
      </c>
      <c r="F14" s="99">
        <v>2527</v>
      </c>
      <c r="G14" s="98">
        <v>586</v>
      </c>
      <c r="H14" s="99">
        <v>506</v>
      </c>
      <c r="I14" s="98">
        <v>164</v>
      </c>
      <c r="J14" s="99">
        <v>135</v>
      </c>
      <c r="K14" s="98">
        <v>150</v>
      </c>
      <c r="L14" s="99">
        <v>3169</v>
      </c>
      <c r="M14" s="98">
        <v>502</v>
      </c>
    </row>
    <row r="15" spans="1:13" x14ac:dyDescent="0.2">
      <c r="A15" s="88">
        <v>1999</v>
      </c>
      <c r="B15" s="99">
        <v>1422</v>
      </c>
      <c r="C15" s="98">
        <v>649</v>
      </c>
      <c r="D15" s="99">
        <v>1195</v>
      </c>
      <c r="E15" s="98">
        <v>518</v>
      </c>
      <c r="F15" s="99">
        <v>2617</v>
      </c>
      <c r="G15" s="98">
        <v>590</v>
      </c>
      <c r="H15" s="99">
        <v>419</v>
      </c>
      <c r="I15" s="98">
        <v>200</v>
      </c>
      <c r="J15" s="99">
        <v>149</v>
      </c>
      <c r="K15" s="98">
        <v>187</v>
      </c>
      <c r="L15" s="99">
        <v>3185</v>
      </c>
      <c r="M15" s="98">
        <v>525</v>
      </c>
    </row>
    <row r="16" spans="1:13" x14ac:dyDescent="0.2">
      <c r="A16" s="88">
        <v>2000</v>
      </c>
      <c r="B16" s="99">
        <v>1816</v>
      </c>
      <c r="C16" s="98">
        <v>628</v>
      </c>
      <c r="D16" s="99">
        <v>1503</v>
      </c>
      <c r="E16" s="98">
        <v>500</v>
      </c>
      <c r="F16" s="99">
        <v>3319</v>
      </c>
      <c r="G16" s="98">
        <v>571</v>
      </c>
      <c r="H16" s="99">
        <v>513</v>
      </c>
      <c r="I16" s="98">
        <v>125</v>
      </c>
      <c r="J16" s="99">
        <v>120</v>
      </c>
      <c r="K16" s="98">
        <v>118</v>
      </c>
      <c r="L16" s="99">
        <v>3951</v>
      </c>
      <c r="M16" s="98">
        <v>504</v>
      </c>
    </row>
    <row r="17" spans="1:15" x14ac:dyDescent="0.2">
      <c r="A17" s="88">
        <v>2001</v>
      </c>
      <c r="B17" s="99">
        <v>1706</v>
      </c>
      <c r="C17" s="98">
        <v>680</v>
      </c>
      <c r="D17" s="99">
        <v>1300</v>
      </c>
      <c r="E17" s="98">
        <v>491</v>
      </c>
      <c r="F17" s="99">
        <v>3006</v>
      </c>
      <c r="G17" s="98">
        <v>601</v>
      </c>
      <c r="H17" s="99">
        <v>262</v>
      </c>
      <c r="I17" s="98">
        <v>86</v>
      </c>
      <c r="J17" s="99">
        <v>101</v>
      </c>
      <c r="K17" s="98">
        <v>87</v>
      </c>
      <c r="L17" s="99">
        <v>3368</v>
      </c>
      <c r="M17" s="98">
        <v>555</v>
      </c>
    </row>
    <row r="18" spans="1:15" x14ac:dyDescent="0.2">
      <c r="A18" s="88">
        <v>2002</v>
      </c>
      <c r="B18" s="99">
        <v>1817</v>
      </c>
      <c r="C18" s="98">
        <v>614</v>
      </c>
      <c r="D18" s="99">
        <v>1288</v>
      </c>
      <c r="E18" s="98">
        <v>432</v>
      </c>
      <c r="F18" s="99">
        <v>3105</v>
      </c>
      <c r="G18" s="98">
        <v>538</v>
      </c>
      <c r="H18" s="99">
        <v>622</v>
      </c>
      <c r="I18" s="98">
        <v>76</v>
      </c>
      <c r="J18" s="99">
        <v>61</v>
      </c>
      <c r="K18" s="98">
        <v>80</v>
      </c>
      <c r="L18" s="99">
        <v>3787</v>
      </c>
      <c r="M18" s="98">
        <v>462</v>
      </c>
    </row>
    <row r="19" spans="1:15" x14ac:dyDescent="0.2">
      <c r="A19" s="88">
        <v>2003</v>
      </c>
      <c r="B19" s="99">
        <v>1634</v>
      </c>
      <c r="C19" s="98">
        <v>609</v>
      </c>
      <c r="D19" s="99">
        <v>1230</v>
      </c>
      <c r="E19" s="98">
        <v>429</v>
      </c>
      <c r="F19" s="99">
        <v>2864</v>
      </c>
      <c r="G19" s="98">
        <v>534</v>
      </c>
      <c r="H19" s="99">
        <v>422</v>
      </c>
      <c r="I19" s="98">
        <v>95</v>
      </c>
      <c r="J19" s="99">
        <v>84</v>
      </c>
      <c r="K19" s="98">
        <v>91</v>
      </c>
      <c r="L19" s="99">
        <v>3370</v>
      </c>
      <c r="M19" s="98">
        <v>471</v>
      </c>
    </row>
    <row r="20" spans="1:15" x14ac:dyDescent="0.2">
      <c r="A20" s="88">
        <v>2004</v>
      </c>
      <c r="B20" s="99">
        <v>1639</v>
      </c>
      <c r="C20" s="98">
        <v>627</v>
      </c>
      <c r="D20" s="99">
        <v>1136</v>
      </c>
      <c r="E20" s="98">
        <v>487</v>
      </c>
      <c r="F20" s="99">
        <v>2775</v>
      </c>
      <c r="G20" s="98">
        <v>571</v>
      </c>
      <c r="H20" s="99">
        <v>727</v>
      </c>
      <c r="I20" s="98">
        <v>200</v>
      </c>
      <c r="J20" s="99">
        <v>113</v>
      </c>
      <c r="K20" s="98">
        <v>199</v>
      </c>
      <c r="L20" s="99">
        <v>3615</v>
      </c>
      <c r="M20" s="98">
        <v>482</v>
      </c>
    </row>
    <row r="21" spans="1:15" x14ac:dyDescent="0.2">
      <c r="A21" s="88">
        <v>2005</v>
      </c>
      <c r="B21" s="99">
        <v>2235</v>
      </c>
      <c r="C21" s="98">
        <v>634</v>
      </c>
      <c r="D21" s="99">
        <v>1521</v>
      </c>
      <c r="E21" s="98">
        <v>507</v>
      </c>
      <c r="F21" s="99">
        <v>3756</v>
      </c>
      <c r="G21" s="98">
        <v>583</v>
      </c>
      <c r="H21" s="99">
        <v>467</v>
      </c>
      <c r="I21" s="98">
        <v>164</v>
      </c>
      <c r="J21" s="99">
        <v>106</v>
      </c>
      <c r="K21" s="98">
        <v>121</v>
      </c>
      <c r="L21" s="99">
        <v>4330</v>
      </c>
      <c r="M21" s="98">
        <v>533</v>
      </c>
    </row>
    <row r="22" spans="1:15" x14ac:dyDescent="0.2">
      <c r="A22" s="88">
        <v>2006</v>
      </c>
      <c r="B22" s="99">
        <v>1874</v>
      </c>
      <c r="C22" s="98">
        <v>637</v>
      </c>
      <c r="D22" s="99">
        <v>1263</v>
      </c>
      <c r="E22" s="98">
        <v>503</v>
      </c>
      <c r="F22" s="99">
        <v>3136</v>
      </c>
      <c r="G22" s="98">
        <v>583</v>
      </c>
      <c r="H22" s="99">
        <v>267</v>
      </c>
      <c r="I22" s="98">
        <v>154</v>
      </c>
      <c r="J22" s="99">
        <v>86</v>
      </c>
      <c r="K22" s="98">
        <v>137</v>
      </c>
      <c r="L22" s="99">
        <v>3489</v>
      </c>
      <c r="M22" s="98">
        <v>548</v>
      </c>
    </row>
    <row r="23" spans="1:15" x14ac:dyDescent="0.2">
      <c r="A23" s="88">
        <v>2007</v>
      </c>
      <c r="B23" s="99">
        <v>1875</v>
      </c>
      <c r="C23" s="98">
        <v>627</v>
      </c>
      <c r="D23" s="99">
        <v>1372</v>
      </c>
      <c r="E23" s="98">
        <v>482</v>
      </c>
      <c r="F23" s="99">
        <v>3248</v>
      </c>
      <c r="G23" s="98">
        <v>565</v>
      </c>
      <c r="H23" s="99">
        <v>364</v>
      </c>
      <c r="I23" s="98">
        <v>155</v>
      </c>
      <c r="J23" s="99">
        <v>63</v>
      </c>
      <c r="K23" s="98">
        <v>138</v>
      </c>
      <c r="L23" s="99">
        <v>3674</v>
      </c>
      <c r="M23" s="98">
        <v>522</v>
      </c>
      <c r="O23" s="131"/>
    </row>
    <row r="24" spans="1:15" x14ac:dyDescent="0.2">
      <c r="A24" s="88">
        <v>2008</v>
      </c>
      <c r="B24" s="99">
        <v>1676</v>
      </c>
      <c r="C24" s="98">
        <v>661</v>
      </c>
      <c r="D24" s="99">
        <v>1338</v>
      </c>
      <c r="E24" s="98">
        <v>543</v>
      </c>
      <c r="F24" s="99">
        <v>3015</v>
      </c>
      <c r="G24" s="98">
        <v>609</v>
      </c>
      <c r="H24" s="99">
        <v>494</v>
      </c>
      <c r="I24" s="98">
        <v>224</v>
      </c>
      <c r="J24" s="99">
        <v>165</v>
      </c>
      <c r="K24" s="98">
        <v>180</v>
      </c>
      <c r="L24" s="99">
        <v>3674</v>
      </c>
      <c r="M24" s="98">
        <v>547</v>
      </c>
    </row>
    <row r="25" spans="1:15" x14ac:dyDescent="0.2">
      <c r="A25" s="88">
        <v>2009</v>
      </c>
      <c r="B25" s="99">
        <v>2078</v>
      </c>
      <c r="C25" s="98">
        <v>671</v>
      </c>
      <c r="D25" s="99">
        <v>1625</v>
      </c>
      <c r="E25" s="98">
        <v>536</v>
      </c>
      <c r="F25" s="99">
        <v>3703</v>
      </c>
      <c r="G25" s="98">
        <v>612</v>
      </c>
      <c r="H25" s="99">
        <v>307</v>
      </c>
      <c r="I25" s="98">
        <v>171</v>
      </c>
      <c r="J25" s="99">
        <v>85</v>
      </c>
      <c r="K25" s="98">
        <v>143</v>
      </c>
      <c r="L25" s="99">
        <v>4095</v>
      </c>
      <c r="M25" s="98">
        <v>574</v>
      </c>
    </row>
    <row r="26" spans="1:15" x14ac:dyDescent="0.2">
      <c r="A26" s="88">
        <v>2010</v>
      </c>
      <c r="B26" s="99">
        <v>2051</v>
      </c>
      <c r="C26" s="98">
        <v>628</v>
      </c>
      <c r="D26" s="99">
        <v>1538</v>
      </c>
      <c r="E26" s="98">
        <v>501</v>
      </c>
      <c r="F26" s="99">
        <v>3589</v>
      </c>
      <c r="G26" s="98">
        <v>574</v>
      </c>
      <c r="H26" s="99">
        <v>274</v>
      </c>
      <c r="I26" s="98">
        <v>215</v>
      </c>
      <c r="J26" s="99">
        <v>124</v>
      </c>
      <c r="K26" s="98">
        <v>174</v>
      </c>
      <c r="L26" s="99">
        <v>3986</v>
      </c>
      <c r="M26" s="98">
        <v>545</v>
      </c>
    </row>
    <row r="27" spans="1:15" x14ac:dyDescent="0.2">
      <c r="A27" s="88">
        <v>2011</v>
      </c>
      <c r="B27" s="99">
        <v>1920</v>
      </c>
      <c r="C27" s="98">
        <v>708</v>
      </c>
      <c r="D27" s="99">
        <v>1427</v>
      </c>
      <c r="E27" s="98">
        <v>542</v>
      </c>
      <c r="F27" s="99">
        <v>3347</v>
      </c>
      <c r="G27" s="98">
        <v>637</v>
      </c>
      <c r="H27" s="99">
        <v>373</v>
      </c>
      <c r="I27" s="98">
        <v>265</v>
      </c>
      <c r="J27" s="99">
        <v>155</v>
      </c>
      <c r="K27" s="98">
        <v>219</v>
      </c>
      <c r="L27" s="99">
        <v>3874</v>
      </c>
      <c r="M27" s="98">
        <v>592</v>
      </c>
    </row>
    <row r="28" spans="1:15" x14ac:dyDescent="0.2">
      <c r="A28" s="88">
        <v>2012</v>
      </c>
      <c r="B28" s="99">
        <v>2292</v>
      </c>
      <c r="C28" s="98">
        <v>884</v>
      </c>
      <c r="D28" s="99">
        <v>1726</v>
      </c>
      <c r="E28" s="98">
        <v>625</v>
      </c>
      <c r="F28" s="99">
        <v>4018</v>
      </c>
      <c r="G28" s="98">
        <v>773</v>
      </c>
      <c r="H28" s="99">
        <v>270</v>
      </c>
      <c r="I28" s="98">
        <v>319</v>
      </c>
      <c r="J28" s="99">
        <v>99</v>
      </c>
      <c r="K28" s="98">
        <v>272</v>
      </c>
      <c r="L28" s="99">
        <v>4387</v>
      </c>
      <c r="M28" s="98">
        <v>738</v>
      </c>
    </row>
    <row r="29" spans="1:15" x14ac:dyDescent="0.2">
      <c r="A29" s="88">
        <v>2013</v>
      </c>
      <c r="B29" s="99">
        <v>2417</v>
      </c>
      <c r="C29" s="98">
        <v>852</v>
      </c>
      <c r="D29" s="99">
        <v>1829</v>
      </c>
      <c r="E29" s="98">
        <v>623</v>
      </c>
      <c r="F29" s="99">
        <v>4246</v>
      </c>
      <c r="G29" s="98">
        <v>754</v>
      </c>
      <c r="H29" s="99">
        <v>328</v>
      </c>
      <c r="I29" s="98">
        <v>255</v>
      </c>
      <c r="J29" s="99">
        <v>127</v>
      </c>
      <c r="K29" s="98">
        <v>222</v>
      </c>
      <c r="L29" s="99">
        <v>4700</v>
      </c>
      <c r="M29" s="98">
        <v>713</v>
      </c>
    </row>
    <row r="30" spans="1:15" x14ac:dyDescent="0.2">
      <c r="A30" s="88">
        <v>2014</v>
      </c>
      <c r="B30" s="99">
        <v>2141</v>
      </c>
      <c r="C30" s="98">
        <v>893</v>
      </c>
      <c r="D30" s="99">
        <v>1753</v>
      </c>
      <c r="E30" s="98">
        <v>596</v>
      </c>
      <c r="F30" s="99">
        <v>3894</v>
      </c>
      <c r="G30" s="98">
        <v>759</v>
      </c>
      <c r="H30" s="99">
        <v>156</v>
      </c>
      <c r="I30" s="98">
        <v>233</v>
      </c>
      <c r="J30" s="99">
        <v>95</v>
      </c>
      <c r="K30" s="98">
        <v>234</v>
      </c>
      <c r="L30" s="99">
        <v>4145</v>
      </c>
      <c r="M30" s="98">
        <v>744</v>
      </c>
    </row>
    <row r="31" spans="1:15" x14ac:dyDescent="0.2">
      <c r="A31" s="88">
        <v>2015</v>
      </c>
      <c r="B31" s="132">
        <v>2041</v>
      </c>
      <c r="C31" s="133">
        <v>790</v>
      </c>
      <c r="D31" s="132">
        <v>1664</v>
      </c>
      <c r="E31" s="133">
        <v>540</v>
      </c>
      <c r="F31" s="132">
        <v>3705</v>
      </c>
      <c r="G31" s="133">
        <v>679</v>
      </c>
      <c r="H31" s="132">
        <v>92</v>
      </c>
      <c r="I31" s="133">
        <v>248</v>
      </c>
      <c r="J31" s="132">
        <v>71</v>
      </c>
      <c r="K31" s="133">
        <v>253</v>
      </c>
      <c r="L31" s="132">
        <v>3868</v>
      </c>
      <c r="M31" s="133">
        <v>672</v>
      </c>
    </row>
    <row r="32" spans="1:15" x14ac:dyDescent="0.2">
      <c r="A32" s="88">
        <v>2016</v>
      </c>
      <c r="B32" s="132">
        <v>2280</v>
      </c>
      <c r="C32" s="133">
        <v>919</v>
      </c>
      <c r="D32" s="132">
        <v>1751</v>
      </c>
      <c r="E32" s="133">
        <v>598</v>
      </c>
      <c r="F32" s="132">
        <v>4032</v>
      </c>
      <c r="G32" s="133">
        <v>780</v>
      </c>
      <c r="H32" s="132">
        <v>90</v>
      </c>
      <c r="I32" s="133">
        <v>214</v>
      </c>
      <c r="J32" s="132">
        <v>95</v>
      </c>
      <c r="K32" s="133">
        <v>153</v>
      </c>
      <c r="L32" s="132">
        <v>4217</v>
      </c>
      <c r="M32" s="133">
        <v>763</v>
      </c>
      <c r="N32" s="92"/>
    </row>
    <row r="33" spans="1:14" ht="13.5" thickBot="1" x14ac:dyDescent="0.25">
      <c r="A33" s="88">
        <v>2017</v>
      </c>
      <c r="B33" s="136">
        <v>2250</v>
      </c>
      <c r="C33" s="137">
        <v>966</v>
      </c>
      <c r="D33" s="136">
        <v>1766</v>
      </c>
      <c r="E33" s="137">
        <v>588</v>
      </c>
      <c r="F33" s="136">
        <v>4016</v>
      </c>
      <c r="G33" s="137">
        <v>800</v>
      </c>
      <c r="H33" s="136">
        <v>94</v>
      </c>
      <c r="I33" s="137">
        <v>253</v>
      </c>
      <c r="J33" s="136">
        <v>132</v>
      </c>
      <c r="K33" s="137">
        <v>178</v>
      </c>
      <c r="L33" s="136">
        <v>4242</v>
      </c>
      <c r="M33" s="137">
        <v>778</v>
      </c>
      <c r="N33" s="92"/>
    </row>
    <row r="34" spans="1:14" ht="15.75" customHeight="1" x14ac:dyDescent="0.2">
      <c r="A34" s="141" t="s">
        <v>156</v>
      </c>
      <c r="B34" s="141"/>
      <c r="C34" s="141"/>
      <c r="D34" s="141"/>
      <c r="E34" s="141"/>
      <c r="F34" s="141"/>
      <c r="G34" s="141"/>
      <c r="H34" s="141"/>
      <c r="I34" s="141"/>
      <c r="J34" s="141"/>
      <c r="K34" s="141"/>
      <c r="L34" s="141"/>
      <c r="M34" s="141"/>
    </row>
    <row r="35" spans="1:14" x14ac:dyDescent="0.2">
      <c r="A35" s="4"/>
      <c r="B35" s="2"/>
      <c r="C35" s="3"/>
      <c r="D35" s="2"/>
      <c r="E35" s="3"/>
      <c r="F35" s="2"/>
      <c r="G35" s="3"/>
      <c r="H35" s="3"/>
      <c r="I35" s="3"/>
      <c r="J35" s="3"/>
      <c r="K35" s="3"/>
      <c r="L35" s="10"/>
      <c r="M35" s="10"/>
    </row>
    <row r="36" spans="1:14" x14ac:dyDescent="0.2">
      <c r="A36" s="4"/>
      <c r="B36" s="2"/>
      <c r="C36" s="3"/>
      <c r="D36" s="2"/>
      <c r="E36" s="3"/>
      <c r="F36" s="2"/>
      <c r="G36" s="3"/>
      <c r="H36" s="3"/>
      <c r="I36" s="3"/>
      <c r="J36" s="3"/>
      <c r="K36" s="3"/>
      <c r="L36" s="10"/>
      <c r="M36" s="10"/>
    </row>
    <row r="37" spans="1:14" x14ac:dyDescent="0.2">
      <c r="A37" s="4"/>
      <c r="B37" s="2"/>
      <c r="C37" s="3"/>
      <c r="D37" s="2"/>
      <c r="E37" s="3"/>
      <c r="F37" s="2"/>
      <c r="G37" s="3"/>
      <c r="H37" s="3"/>
      <c r="I37" s="3"/>
      <c r="J37" s="3"/>
      <c r="K37" s="3"/>
      <c r="L37" s="10"/>
      <c r="M37" s="10"/>
    </row>
    <row r="38" spans="1:14" x14ac:dyDescent="0.2">
      <c r="A38" s="4"/>
      <c r="B38" s="2"/>
      <c r="C38" s="3"/>
      <c r="D38" s="2"/>
      <c r="E38" s="3"/>
      <c r="F38" s="2"/>
      <c r="G38" s="3"/>
      <c r="H38" s="3"/>
      <c r="I38" s="3"/>
      <c r="J38" s="3"/>
      <c r="K38" s="3"/>
    </row>
    <row r="39" spans="1:14" x14ac:dyDescent="0.2">
      <c r="A39" s="4"/>
      <c r="B39" s="2"/>
      <c r="C39" s="3"/>
      <c r="D39" s="2"/>
      <c r="E39" s="3"/>
      <c r="F39" s="2"/>
      <c r="G39" s="3"/>
      <c r="H39" s="3"/>
      <c r="I39" s="3"/>
      <c r="J39" s="3"/>
      <c r="K39" s="3"/>
    </row>
    <row r="40" spans="1:14" x14ac:dyDescent="0.2">
      <c r="A40" s="4"/>
      <c r="B40" s="2"/>
      <c r="C40" s="3"/>
      <c r="D40" s="2"/>
      <c r="E40" s="3"/>
      <c r="F40" s="2"/>
      <c r="G40" s="3"/>
      <c r="H40" s="3"/>
      <c r="I40" s="3"/>
      <c r="J40" s="3"/>
      <c r="K40" s="3"/>
    </row>
    <row r="41" spans="1:14" x14ac:dyDescent="0.2">
      <c r="A41" s="4"/>
      <c r="B41" s="2"/>
      <c r="C41" s="3"/>
      <c r="D41" s="2"/>
      <c r="E41" s="3"/>
      <c r="F41" s="2"/>
      <c r="G41" s="3"/>
      <c r="H41" s="3"/>
      <c r="I41" s="3"/>
      <c r="J41" s="3"/>
      <c r="K41" s="3"/>
    </row>
    <row r="42" spans="1:14" x14ac:dyDescent="0.2">
      <c r="A42" s="4"/>
      <c r="B42" s="2"/>
      <c r="C42" s="3"/>
      <c r="D42" s="2"/>
      <c r="E42" s="3"/>
      <c r="F42" s="2"/>
      <c r="G42" s="3"/>
      <c r="H42" s="3"/>
      <c r="I42" s="3"/>
      <c r="J42" s="3"/>
      <c r="K42" s="3"/>
    </row>
    <row r="43" spans="1:14" x14ac:dyDescent="0.2">
      <c r="A43" s="4"/>
      <c r="B43" s="2"/>
      <c r="C43" s="3"/>
      <c r="D43" s="2"/>
      <c r="E43" s="3"/>
      <c r="F43" s="2"/>
      <c r="G43" s="3"/>
      <c r="H43" s="3"/>
      <c r="I43" s="3"/>
      <c r="J43" s="3"/>
      <c r="K43" s="3"/>
      <c r="L43"/>
    </row>
    <row r="44" spans="1:14" x14ac:dyDescent="0.2">
      <c r="A44" s="4"/>
      <c r="B44" s="2"/>
      <c r="C44" s="3"/>
      <c r="D44" s="2"/>
      <c r="E44" s="3"/>
      <c r="F44" s="2"/>
      <c r="G44" s="3"/>
      <c r="H44" s="3"/>
      <c r="I44" s="3"/>
      <c r="J44" s="3"/>
      <c r="K44" s="3"/>
    </row>
    <row r="45" spans="1:14" x14ac:dyDescent="0.2">
      <c r="A45" s="4"/>
      <c r="B45" s="2"/>
      <c r="C45" s="3"/>
      <c r="D45" s="2"/>
      <c r="E45" s="3"/>
      <c r="F45" s="2"/>
      <c r="G45" s="3"/>
      <c r="H45" s="3"/>
      <c r="I45" s="3"/>
      <c r="J45" s="3"/>
      <c r="K45" s="3"/>
    </row>
    <row r="46" spans="1:14" x14ac:dyDescent="0.2">
      <c r="A46" s="4"/>
      <c r="B46" s="2"/>
      <c r="C46" s="3"/>
      <c r="D46" s="2"/>
      <c r="E46" s="3"/>
      <c r="F46" s="2"/>
      <c r="G46" s="3"/>
      <c r="H46" s="3"/>
      <c r="I46" s="3"/>
      <c r="J46" s="91"/>
      <c r="K46" s="3"/>
    </row>
    <row r="47" spans="1:14" x14ac:dyDescent="0.2">
      <c r="A47" s="4"/>
      <c r="B47" s="2"/>
      <c r="C47" s="3"/>
      <c r="D47" s="2"/>
      <c r="E47" s="3"/>
      <c r="F47" s="2"/>
      <c r="G47" s="3"/>
      <c r="H47" s="3"/>
      <c r="I47" s="3"/>
      <c r="J47" s="3"/>
      <c r="K47" s="3"/>
    </row>
    <row r="48" spans="1:14" x14ac:dyDescent="0.2">
      <c r="A48" s="4"/>
      <c r="B48" s="2"/>
      <c r="C48" s="3"/>
      <c r="D48" s="2"/>
      <c r="E48" s="3"/>
      <c r="F48" s="2"/>
      <c r="G48" s="3"/>
      <c r="H48" s="3"/>
      <c r="I48" s="3"/>
      <c r="J48" s="3"/>
      <c r="K48" s="3"/>
    </row>
    <row r="49" spans="1:11" x14ac:dyDescent="0.2">
      <c r="A49" s="4"/>
      <c r="B49" s="2"/>
      <c r="C49" s="3"/>
      <c r="D49" s="2"/>
      <c r="E49" s="3"/>
      <c r="F49" s="2"/>
      <c r="G49" s="3"/>
      <c r="H49" s="3"/>
      <c r="I49" s="3"/>
      <c r="J49" s="3"/>
      <c r="K49" s="3"/>
    </row>
    <row r="50" spans="1:11" x14ac:dyDescent="0.2">
      <c r="A50" s="4"/>
      <c r="B50" s="2"/>
      <c r="C50" s="3"/>
      <c r="D50" s="2"/>
      <c r="E50" s="3"/>
      <c r="F50" s="2"/>
      <c r="G50" s="3"/>
      <c r="H50" s="3"/>
      <c r="I50" s="3"/>
      <c r="J50" s="3"/>
      <c r="K50" s="3"/>
    </row>
    <row r="51" spans="1:11" x14ac:dyDescent="0.2">
      <c r="A51" s="4"/>
      <c r="B51" s="2"/>
      <c r="C51" s="3"/>
      <c r="D51" s="2"/>
      <c r="E51" s="3"/>
      <c r="F51" s="2"/>
      <c r="G51" s="3"/>
      <c r="H51" s="3"/>
      <c r="I51" s="3"/>
      <c r="J51" s="3"/>
      <c r="K51" s="3"/>
    </row>
    <row r="52" spans="1:11" x14ac:dyDescent="0.2">
      <c r="A52" s="4"/>
      <c r="B52" s="2"/>
      <c r="C52" s="3"/>
      <c r="D52" s="2"/>
      <c r="E52" s="3"/>
      <c r="F52" s="2"/>
      <c r="G52" s="3"/>
      <c r="H52" s="3"/>
      <c r="I52" s="3"/>
      <c r="J52" s="3"/>
      <c r="K52" s="3"/>
    </row>
    <row r="53" spans="1:11" x14ac:dyDescent="0.2">
      <c r="A53" s="4"/>
      <c r="B53" s="2"/>
      <c r="C53" s="3"/>
      <c r="D53" s="2"/>
      <c r="E53" s="3"/>
      <c r="F53" s="2"/>
      <c r="G53" s="3"/>
      <c r="H53" s="3"/>
      <c r="I53" s="3"/>
      <c r="J53" s="3"/>
      <c r="K53" s="3"/>
    </row>
    <row r="54" spans="1:11" x14ac:dyDescent="0.2">
      <c r="A54" s="4"/>
      <c r="B54" s="2"/>
      <c r="C54" s="3"/>
      <c r="D54" s="2"/>
      <c r="E54" s="3"/>
      <c r="F54" s="2"/>
      <c r="G54" s="3"/>
      <c r="H54" s="3"/>
      <c r="I54" s="3"/>
      <c r="J54" s="3"/>
      <c r="K54" s="3"/>
    </row>
    <row r="55" spans="1:11" x14ac:dyDescent="0.2">
      <c r="A55" s="4"/>
      <c r="B55" s="2"/>
      <c r="C55" s="3"/>
      <c r="D55" s="2"/>
      <c r="E55" s="3"/>
      <c r="F55" s="2"/>
      <c r="G55" s="3"/>
      <c r="H55" s="3"/>
      <c r="I55" s="3"/>
      <c r="J55" s="3"/>
      <c r="K55" s="3"/>
    </row>
    <row r="56" spans="1:11" x14ac:dyDescent="0.2">
      <c r="A56" s="4"/>
      <c r="B56" s="2"/>
      <c r="C56" s="3"/>
      <c r="D56" s="2"/>
      <c r="E56" s="3"/>
      <c r="F56" s="2"/>
      <c r="G56" s="3"/>
      <c r="H56" s="3"/>
      <c r="I56" s="3"/>
      <c r="J56" s="3"/>
      <c r="K56" s="3"/>
    </row>
    <row r="57" spans="1:11" x14ac:dyDescent="0.2">
      <c r="A57" s="4"/>
      <c r="B57" s="2"/>
      <c r="C57" s="3"/>
      <c r="D57" s="2"/>
      <c r="E57" s="3"/>
      <c r="F57" s="2"/>
      <c r="G57" s="3"/>
      <c r="H57" s="3"/>
      <c r="I57" s="3"/>
      <c r="J57" s="3"/>
      <c r="K57" s="3"/>
    </row>
  </sheetData>
  <mergeCells count="9">
    <mergeCell ref="A34:M34"/>
    <mergeCell ref="A1:M1"/>
    <mergeCell ref="J2:K2"/>
    <mergeCell ref="L2:M2"/>
    <mergeCell ref="A2:A3"/>
    <mergeCell ref="B2:C2"/>
    <mergeCell ref="D2:E2"/>
    <mergeCell ref="F2:G2"/>
    <mergeCell ref="H2:I2"/>
  </mergeCells>
  <phoneticPr fontId="4" type="noConversion"/>
  <pageMargins left="0.75" right="0.75" top="1" bottom="1" header="0.5" footer="0.5"/>
  <pageSetup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showGridLines="0" zoomScaleNormal="100" zoomScaleSheetLayoutView="148" workbookViewId="0">
      <selection activeCell="A5" sqref="A1:K1048576"/>
    </sheetView>
  </sheetViews>
  <sheetFormatPr defaultColWidth="18" defaultRowHeight="15" x14ac:dyDescent="0.25"/>
  <cols>
    <col min="1" max="1" width="21.85546875" style="30" customWidth="1"/>
    <col min="2" max="3" width="9.140625" style="25" customWidth="1"/>
    <col min="4" max="4" width="5" style="25" bestFit="1" customWidth="1"/>
    <col min="5" max="5" width="5.7109375" style="25" bestFit="1" customWidth="1"/>
    <col min="6" max="7" width="9.140625" style="25" bestFit="1" customWidth="1"/>
    <col min="8" max="8" width="5" style="25" bestFit="1" customWidth="1"/>
    <col min="9" max="9" width="5.7109375" style="25" bestFit="1" customWidth="1"/>
    <col min="10" max="10" width="7" style="26" bestFit="1" customWidth="1"/>
    <col min="11" max="11" width="7.42578125" style="26" bestFit="1" customWidth="1"/>
    <col min="12" max="12" width="18" style="33"/>
    <col min="13" max="15" width="18" style="71"/>
    <col min="16" max="256" width="18" style="5"/>
    <col min="257" max="257" width="18.85546875" style="5" customWidth="1"/>
    <col min="258" max="259" width="9.140625" style="5" customWidth="1"/>
    <col min="260" max="261" width="5.85546875" style="5" customWidth="1"/>
    <col min="262" max="263" width="9.28515625" style="5" customWidth="1"/>
    <col min="264" max="265" width="5.85546875" style="5" customWidth="1"/>
    <col min="266" max="267" width="9.140625" style="5" customWidth="1"/>
    <col min="268" max="512" width="18" style="5"/>
    <col min="513" max="513" width="18.85546875" style="5" customWidth="1"/>
    <col min="514" max="515" width="9.140625" style="5" customWidth="1"/>
    <col min="516" max="517" width="5.85546875" style="5" customWidth="1"/>
    <col min="518" max="519" width="9.28515625" style="5" customWidth="1"/>
    <col min="520" max="521" width="5.85546875" style="5" customWidth="1"/>
    <col min="522" max="523" width="9.140625" style="5" customWidth="1"/>
    <col min="524" max="768" width="18" style="5"/>
    <col min="769" max="769" width="18.85546875" style="5" customWidth="1"/>
    <col min="770" max="771" width="9.140625" style="5" customWidth="1"/>
    <col min="772" max="773" width="5.85546875" style="5" customWidth="1"/>
    <col min="774" max="775" width="9.28515625" style="5" customWidth="1"/>
    <col min="776" max="777" width="5.85546875" style="5" customWidth="1"/>
    <col min="778" max="779" width="9.140625" style="5" customWidth="1"/>
    <col min="780" max="1024" width="18" style="5"/>
    <col min="1025" max="1025" width="18.85546875" style="5" customWidth="1"/>
    <col min="1026" max="1027" width="9.140625" style="5" customWidth="1"/>
    <col min="1028" max="1029" width="5.85546875" style="5" customWidth="1"/>
    <col min="1030" max="1031" width="9.28515625" style="5" customWidth="1"/>
    <col min="1032" max="1033" width="5.85546875" style="5" customWidth="1"/>
    <col min="1034" max="1035" width="9.140625" style="5" customWidth="1"/>
    <col min="1036" max="1280" width="18" style="5"/>
    <col min="1281" max="1281" width="18.85546875" style="5" customWidth="1"/>
    <col min="1282" max="1283" width="9.140625" style="5" customWidth="1"/>
    <col min="1284" max="1285" width="5.85546875" style="5" customWidth="1"/>
    <col min="1286" max="1287" width="9.28515625" style="5" customWidth="1"/>
    <col min="1288" max="1289" width="5.85546875" style="5" customWidth="1"/>
    <col min="1290" max="1291" width="9.140625" style="5" customWidth="1"/>
    <col min="1292" max="1536" width="18" style="5"/>
    <col min="1537" max="1537" width="18.85546875" style="5" customWidth="1"/>
    <col min="1538" max="1539" width="9.140625" style="5" customWidth="1"/>
    <col min="1540" max="1541" width="5.85546875" style="5" customWidth="1"/>
    <col min="1542" max="1543" width="9.28515625" style="5" customWidth="1"/>
    <col min="1544" max="1545" width="5.85546875" style="5" customWidth="1"/>
    <col min="1546" max="1547" width="9.140625" style="5" customWidth="1"/>
    <col min="1548" max="1792" width="18" style="5"/>
    <col min="1793" max="1793" width="18.85546875" style="5" customWidth="1"/>
    <col min="1794" max="1795" width="9.140625" style="5" customWidth="1"/>
    <col min="1796" max="1797" width="5.85546875" style="5" customWidth="1"/>
    <col min="1798" max="1799" width="9.28515625" style="5" customWidth="1"/>
    <col min="1800" max="1801" width="5.85546875" style="5" customWidth="1"/>
    <col min="1802" max="1803" width="9.140625" style="5" customWidth="1"/>
    <col min="1804" max="2048" width="18" style="5"/>
    <col min="2049" max="2049" width="18.85546875" style="5" customWidth="1"/>
    <col min="2050" max="2051" width="9.140625" style="5" customWidth="1"/>
    <col min="2052" max="2053" width="5.85546875" style="5" customWidth="1"/>
    <col min="2054" max="2055" width="9.28515625" style="5" customWidth="1"/>
    <col min="2056" max="2057" width="5.85546875" style="5" customWidth="1"/>
    <col min="2058" max="2059" width="9.140625" style="5" customWidth="1"/>
    <col min="2060" max="2304" width="18" style="5"/>
    <col min="2305" max="2305" width="18.85546875" style="5" customWidth="1"/>
    <col min="2306" max="2307" width="9.140625" style="5" customWidth="1"/>
    <col min="2308" max="2309" width="5.85546875" style="5" customWidth="1"/>
    <col min="2310" max="2311" width="9.28515625" style="5" customWidth="1"/>
    <col min="2312" max="2313" width="5.85546875" style="5" customWidth="1"/>
    <col min="2314" max="2315" width="9.140625" style="5" customWidth="1"/>
    <col min="2316" max="2560" width="18" style="5"/>
    <col min="2561" max="2561" width="18.85546875" style="5" customWidth="1"/>
    <col min="2562" max="2563" width="9.140625" style="5" customWidth="1"/>
    <col min="2564" max="2565" width="5.85546875" style="5" customWidth="1"/>
    <col min="2566" max="2567" width="9.28515625" style="5" customWidth="1"/>
    <col min="2568" max="2569" width="5.85546875" style="5" customWidth="1"/>
    <col min="2570" max="2571" width="9.140625" style="5" customWidth="1"/>
    <col min="2572" max="2816" width="18" style="5"/>
    <col min="2817" max="2817" width="18.85546875" style="5" customWidth="1"/>
    <col min="2818" max="2819" width="9.140625" style="5" customWidth="1"/>
    <col min="2820" max="2821" width="5.85546875" style="5" customWidth="1"/>
    <col min="2822" max="2823" width="9.28515625" style="5" customWidth="1"/>
    <col min="2824" max="2825" width="5.85546875" style="5" customWidth="1"/>
    <col min="2826" max="2827" width="9.140625" style="5" customWidth="1"/>
    <col min="2828" max="3072" width="18" style="5"/>
    <col min="3073" max="3073" width="18.85546875" style="5" customWidth="1"/>
    <col min="3074" max="3075" width="9.140625" style="5" customWidth="1"/>
    <col min="3076" max="3077" width="5.85546875" style="5" customWidth="1"/>
    <col min="3078" max="3079" width="9.28515625" style="5" customWidth="1"/>
    <col min="3080" max="3081" width="5.85546875" style="5" customWidth="1"/>
    <col min="3082" max="3083" width="9.140625" style="5" customWidth="1"/>
    <col min="3084" max="3328" width="18" style="5"/>
    <col min="3329" max="3329" width="18.85546875" style="5" customWidth="1"/>
    <col min="3330" max="3331" width="9.140625" style="5" customWidth="1"/>
    <col min="3332" max="3333" width="5.85546875" style="5" customWidth="1"/>
    <col min="3334" max="3335" width="9.28515625" style="5" customWidth="1"/>
    <col min="3336" max="3337" width="5.85546875" style="5" customWidth="1"/>
    <col min="3338" max="3339" width="9.140625" style="5" customWidth="1"/>
    <col min="3340" max="3584" width="18" style="5"/>
    <col min="3585" max="3585" width="18.85546875" style="5" customWidth="1"/>
    <col min="3586" max="3587" width="9.140625" style="5" customWidth="1"/>
    <col min="3588" max="3589" width="5.85546875" style="5" customWidth="1"/>
    <col min="3590" max="3591" width="9.28515625" style="5" customWidth="1"/>
    <col min="3592" max="3593" width="5.85546875" style="5" customWidth="1"/>
    <col min="3594" max="3595" width="9.140625" style="5" customWidth="1"/>
    <col min="3596" max="3840" width="18" style="5"/>
    <col min="3841" max="3841" width="18.85546875" style="5" customWidth="1"/>
    <col min="3842" max="3843" width="9.140625" style="5" customWidth="1"/>
    <col min="3844" max="3845" width="5.85546875" style="5" customWidth="1"/>
    <col min="3846" max="3847" width="9.28515625" style="5" customWidth="1"/>
    <col min="3848" max="3849" width="5.85546875" style="5" customWidth="1"/>
    <col min="3850" max="3851" width="9.140625" style="5" customWidth="1"/>
    <col min="3852" max="4096" width="18" style="5"/>
    <col min="4097" max="4097" width="18.85546875" style="5" customWidth="1"/>
    <col min="4098" max="4099" width="9.140625" style="5" customWidth="1"/>
    <col min="4100" max="4101" width="5.85546875" style="5" customWidth="1"/>
    <col min="4102" max="4103" width="9.28515625" style="5" customWidth="1"/>
    <col min="4104" max="4105" width="5.85546875" style="5" customWidth="1"/>
    <col min="4106" max="4107" width="9.140625" style="5" customWidth="1"/>
    <col min="4108" max="4352" width="18" style="5"/>
    <col min="4353" max="4353" width="18.85546875" style="5" customWidth="1"/>
    <col min="4354" max="4355" width="9.140625" style="5" customWidth="1"/>
    <col min="4356" max="4357" width="5.85546875" style="5" customWidth="1"/>
    <col min="4358" max="4359" width="9.28515625" style="5" customWidth="1"/>
    <col min="4360" max="4361" width="5.85546875" style="5" customWidth="1"/>
    <col min="4362" max="4363" width="9.140625" style="5" customWidth="1"/>
    <col min="4364" max="4608" width="18" style="5"/>
    <col min="4609" max="4609" width="18.85546875" style="5" customWidth="1"/>
    <col min="4610" max="4611" width="9.140625" style="5" customWidth="1"/>
    <col min="4612" max="4613" width="5.85546875" style="5" customWidth="1"/>
    <col min="4614" max="4615" width="9.28515625" style="5" customWidth="1"/>
    <col min="4616" max="4617" width="5.85546875" style="5" customWidth="1"/>
    <col min="4618" max="4619" width="9.140625" style="5" customWidth="1"/>
    <col min="4620" max="4864" width="18" style="5"/>
    <col min="4865" max="4865" width="18.85546875" style="5" customWidth="1"/>
    <col min="4866" max="4867" width="9.140625" style="5" customWidth="1"/>
    <col min="4868" max="4869" width="5.85546875" style="5" customWidth="1"/>
    <col min="4870" max="4871" width="9.28515625" style="5" customWidth="1"/>
    <col min="4872" max="4873" width="5.85546875" style="5" customWidth="1"/>
    <col min="4874" max="4875" width="9.140625" style="5" customWidth="1"/>
    <col min="4876" max="5120" width="18" style="5"/>
    <col min="5121" max="5121" width="18.85546875" style="5" customWidth="1"/>
    <col min="5122" max="5123" width="9.140625" style="5" customWidth="1"/>
    <col min="5124" max="5125" width="5.85546875" style="5" customWidth="1"/>
    <col min="5126" max="5127" width="9.28515625" style="5" customWidth="1"/>
    <col min="5128" max="5129" width="5.85546875" style="5" customWidth="1"/>
    <col min="5130" max="5131" width="9.140625" style="5" customWidth="1"/>
    <col min="5132" max="5376" width="18" style="5"/>
    <col min="5377" max="5377" width="18.85546875" style="5" customWidth="1"/>
    <col min="5378" max="5379" width="9.140625" style="5" customWidth="1"/>
    <col min="5380" max="5381" width="5.85546875" style="5" customWidth="1"/>
    <col min="5382" max="5383" width="9.28515625" style="5" customWidth="1"/>
    <col min="5384" max="5385" width="5.85546875" style="5" customWidth="1"/>
    <col min="5386" max="5387" width="9.140625" style="5" customWidth="1"/>
    <col min="5388" max="5632" width="18" style="5"/>
    <col min="5633" max="5633" width="18.85546875" style="5" customWidth="1"/>
    <col min="5634" max="5635" width="9.140625" style="5" customWidth="1"/>
    <col min="5636" max="5637" width="5.85546875" style="5" customWidth="1"/>
    <col min="5638" max="5639" width="9.28515625" style="5" customWidth="1"/>
    <col min="5640" max="5641" width="5.85546875" style="5" customWidth="1"/>
    <col min="5642" max="5643" width="9.140625" style="5" customWidth="1"/>
    <col min="5644" max="5888" width="18" style="5"/>
    <col min="5889" max="5889" width="18.85546875" style="5" customWidth="1"/>
    <col min="5890" max="5891" width="9.140625" style="5" customWidth="1"/>
    <col min="5892" max="5893" width="5.85546875" style="5" customWidth="1"/>
    <col min="5894" max="5895" width="9.28515625" style="5" customWidth="1"/>
    <col min="5896" max="5897" width="5.85546875" style="5" customWidth="1"/>
    <col min="5898" max="5899" width="9.140625" style="5" customWidth="1"/>
    <col min="5900" max="6144" width="18" style="5"/>
    <col min="6145" max="6145" width="18.85546875" style="5" customWidth="1"/>
    <col min="6146" max="6147" width="9.140625" style="5" customWidth="1"/>
    <col min="6148" max="6149" width="5.85546875" style="5" customWidth="1"/>
    <col min="6150" max="6151" width="9.28515625" style="5" customWidth="1"/>
    <col min="6152" max="6153" width="5.85546875" style="5" customWidth="1"/>
    <col min="6154" max="6155" width="9.140625" style="5" customWidth="1"/>
    <col min="6156" max="6400" width="18" style="5"/>
    <col min="6401" max="6401" width="18.85546875" style="5" customWidth="1"/>
    <col min="6402" max="6403" width="9.140625" style="5" customWidth="1"/>
    <col min="6404" max="6405" width="5.85546875" style="5" customWidth="1"/>
    <col min="6406" max="6407" width="9.28515625" style="5" customWidth="1"/>
    <col min="6408" max="6409" width="5.85546875" style="5" customWidth="1"/>
    <col min="6410" max="6411" width="9.140625" style="5" customWidth="1"/>
    <col min="6412" max="6656" width="18" style="5"/>
    <col min="6657" max="6657" width="18.85546875" style="5" customWidth="1"/>
    <col min="6658" max="6659" width="9.140625" style="5" customWidth="1"/>
    <col min="6660" max="6661" width="5.85546875" style="5" customWidth="1"/>
    <col min="6662" max="6663" width="9.28515625" style="5" customWidth="1"/>
    <col min="6664" max="6665" width="5.85546875" style="5" customWidth="1"/>
    <col min="6666" max="6667" width="9.140625" style="5" customWidth="1"/>
    <col min="6668" max="6912" width="18" style="5"/>
    <col min="6913" max="6913" width="18.85546875" style="5" customWidth="1"/>
    <col min="6914" max="6915" width="9.140625" style="5" customWidth="1"/>
    <col min="6916" max="6917" width="5.85546875" style="5" customWidth="1"/>
    <col min="6918" max="6919" width="9.28515625" style="5" customWidth="1"/>
    <col min="6920" max="6921" width="5.85546875" style="5" customWidth="1"/>
    <col min="6922" max="6923" width="9.140625" style="5" customWidth="1"/>
    <col min="6924" max="7168" width="18" style="5"/>
    <col min="7169" max="7169" width="18.85546875" style="5" customWidth="1"/>
    <col min="7170" max="7171" width="9.140625" style="5" customWidth="1"/>
    <col min="7172" max="7173" width="5.85546875" style="5" customWidth="1"/>
    <col min="7174" max="7175" width="9.28515625" style="5" customWidth="1"/>
    <col min="7176" max="7177" width="5.85546875" style="5" customWidth="1"/>
    <col min="7178" max="7179" width="9.140625" style="5" customWidth="1"/>
    <col min="7180" max="7424" width="18" style="5"/>
    <col min="7425" max="7425" width="18.85546875" style="5" customWidth="1"/>
    <col min="7426" max="7427" width="9.140625" style="5" customWidth="1"/>
    <col min="7428" max="7429" width="5.85546875" style="5" customWidth="1"/>
    <col min="7430" max="7431" width="9.28515625" style="5" customWidth="1"/>
    <col min="7432" max="7433" width="5.85546875" style="5" customWidth="1"/>
    <col min="7434" max="7435" width="9.140625" style="5" customWidth="1"/>
    <col min="7436" max="7680" width="18" style="5"/>
    <col min="7681" max="7681" width="18.85546875" style="5" customWidth="1"/>
    <col min="7682" max="7683" width="9.140625" style="5" customWidth="1"/>
    <col min="7684" max="7685" width="5.85546875" style="5" customWidth="1"/>
    <col min="7686" max="7687" width="9.28515625" style="5" customWidth="1"/>
    <col min="7688" max="7689" width="5.85546875" style="5" customWidth="1"/>
    <col min="7690" max="7691" width="9.140625" style="5" customWidth="1"/>
    <col min="7692" max="7936" width="18" style="5"/>
    <col min="7937" max="7937" width="18.85546875" style="5" customWidth="1"/>
    <col min="7938" max="7939" width="9.140625" style="5" customWidth="1"/>
    <col min="7940" max="7941" width="5.85546875" style="5" customWidth="1"/>
    <col min="7942" max="7943" width="9.28515625" style="5" customWidth="1"/>
    <col min="7944" max="7945" width="5.85546875" style="5" customWidth="1"/>
    <col min="7946" max="7947" width="9.140625" style="5" customWidth="1"/>
    <col min="7948" max="8192" width="18" style="5"/>
    <col min="8193" max="8193" width="18.85546875" style="5" customWidth="1"/>
    <col min="8194" max="8195" width="9.140625" style="5" customWidth="1"/>
    <col min="8196" max="8197" width="5.85546875" style="5" customWidth="1"/>
    <col min="8198" max="8199" width="9.28515625" style="5" customWidth="1"/>
    <col min="8200" max="8201" width="5.85546875" style="5" customWidth="1"/>
    <col min="8202" max="8203" width="9.140625" style="5" customWidth="1"/>
    <col min="8204" max="8448" width="18" style="5"/>
    <col min="8449" max="8449" width="18.85546875" style="5" customWidth="1"/>
    <col min="8450" max="8451" width="9.140625" style="5" customWidth="1"/>
    <col min="8452" max="8453" width="5.85546875" style="5" customWidth="1"/>
    <col min="8454" max="8455" width="9.28515625" style="5" customWidth="1"/>
    <col min="8456" max="8457" width="5.85546875" style="5" customWidth="1"/>
    <col min="8458" max="8459" width="9.140625" style="5" customWidth="1"/>
    <col min="8460" max="8704" width="18" style="5"/>
    <col min="8705" max="8705" width="18.85546875" style="5" customWidth="1"/>
    <col min="8706" max="8707" width="9.140625" style="5" customWidth="1"/>
    <col min="8708" max="8709" width="5.85546875" style="5" customWidth="1"/>
    <col min="8710" max="8711" width="9.28515625" style="5" customWidth="1"/>
    <col min="8712" max="8713" width="5.85546875" style="5" customWidth="1"/>
    <col min="8714" max="8715" width="9.140625" style="5" customWidth="1"/>
    <col min="8716" max="8960" width="18" style="5"/>
    <col min="8961" max="8961" width="18.85546875" style="5" customWidth="1"/>
    <col min="8962" max="8963" width="9.140625" style="5" customWidth="1"/>
    <col min="8964" max="8965" width="5.85546875" style="5" customWidth="1"/>
    <col min="8966" max="8967" width="9.28515625" style="5" customWidth="1"/>
    <col min="8968" max="8969" width="5.85546875" style="5" customWidth="1"/>
    <col min="8970" max="8971" width="9.140625" style="5" customWidth="1"/>
    <col min="8972" max="9216" width="18" style="5"/>
    <col min="9217" max="9217" width="18.85546875" style="5" customWidth="1"/>
    <col min="9218" max="9219" width="9.140625" style="5" customWidth="1"/>
    <col min="9220" max="9221" width="5.85546875" style="5" customWidth="1"/>
    <col min="9222" max="9223" width="9.28515625" style="5" customWidth="1"/>
    <col min="9224" max="9225" width="5.85546875" style="5" customWidth="1"/>
    <col min="9226" max="9227" width="9.140625" style="5" customWidth="1"/>
    <col min="9228" max="9472" width="18" style="5"/>
    <col min="9473" max="9473" width="18.85546875" style="5" customWidth="1"/>
    <col min="9474" max="9475" width="9.140625" style="5" customWidth="1"/>
    <col min="9476" max="9477" width="5.85546875" style="5" customWidth="1"/>
    <col min="9478" max="9479" width="9.28515625" style="5" customWidth="1"/>
    <col min="9480" max="9481" width="5.85546875" style="5" customWidth="1"/>
    <col min="9482" max="9483" width="9.140625" style="5" customWidth="1"/>
    <col min="9484" max="9728" width="18" style="5"/>
    <col min="9729" max="9729" width="18.85546875" style="5" customWidth="1"/>
    <col min="9730" max="9731" width="9.140625" style="5" customWidth="1"/>
    <col min="9732" max="9733" width="5.85546875" style="5" customWidth="1"/>
    <col min="9734" max="9735" width="9.28515625" style="5" customWidth="1"/>
    <col min="9736" max="9737" width="5.85546875" style="5" customWidth="1"/>
    <col min="9738" max="9739" width="9.140625" style="5" customWidth="1"/>
    <col min="9740" max="9984" width="18" style="5"/>
    <col min="9985" max="9985" width="18.85546875" style="5" customWidth="1"/>
    <col min="9986" max="9987" width="9.140625" style="5" customWidth="1"/>
    <col min="9988" max="9989" width="5.85546875" style="5" customWidth="1"/>
    <col min="9990" max="9991" width="9.28515625" style="5" customWidth="1"/>
    <col min="9992" max="9993" width="5.85546875" style="5" customWidth="1"/>
    <col min="9994" max="9995" width="9.140625" style="5" customWidth="1"/>
    <col min="9996" max="10240" width="18" style="5"/>
    <col min="10241" max="10241" width="18.85546875" style="5" customWidth="1"/>
    <col min="10242" max="10243" width="9.140625" style="5" customWidth="1"/>
    <col min="10244" max="10245" width="5.85546875" style="5" customWidth="1"/>
    <col min="10246" max="10247" width="9.28515625" style="5" customWidth="1"/>
    <col min="10248" max="10249" width="5.85546875" style="5" customWidth="1"/>
    <col min="10250" max="10251" width="9.140625" style="5" customWidth="1"/>
    <col min="10252" max="10496" width="18" style="5"/>
    <col min="10497" max="10497" width="18.85546875" style="5" customWidth="1"/>
    <col min="10498" max="10499" width="9.140625" style="5" customWidth="1"/>
    <col min="10500" max="10501" width="5.85546875" style="5" customWidth="1"/>
    <col min="10502" max="10503" width="9.28515625" style="5" customWidth="1"/>
    <col min="10504" max="10505" width="5.85546875" style="5" customWidth="1"/>
    <col min="10506" max="10507" width="9.140625" style="5" customWidth="1"/>
    <col min="10508" max="10752" width="18" style="5"/>
    <col min="10753" max="10753" width="18.85546875" style="5" customWidth="1"/>
    <col min="10754" max="10755" width="9.140625" style="5" customWidth="1"/>
    <col min="10756" max="10757" width="5.85546875" style="5" customWidth="1"/>
    <col min="10758" max="10759" width="9.28515625" style="5" customWidth="1"/>
    <col min="10760" max="10761" width="5.85546875" style="5" customWidth="1"/>
    <col min="10762" max="10763" width="9.140625" style="5" customWidth="1"/>
    <col min="10764" max="11008" width="18" style="5"/>
    <col min="11009" max="11009" width="18.85546875" style="5" customWidth="1"/>
    <col min="11010" max="11011" width="9.140625" style="5" customWidth="1"/>
    <col min="11012" max="11013" width="5.85546875" style="5" customWidth="1"/>
    <col min="11014" max="11015" width="9.28515625" style="5" customWidth="1"/>
    <col min="11016" max="11017" width="5.85546875" style="5" customWidth="1"/>
    <col min="11018" max="11019" width="9.140625" style="5" customWidth="1"/>
    <col min="11020" max="11264" width="18" style="5"/>
    <col min="11265" max="11265" width="18.85546875" style="5" customWidth="1"/>
    <col min="11266" max="11267" width="9.140625" style="5" customWidth="1"/>
    <col min="11268" max="11269" width="5.85546875" style="5" customWidth="1"/>
    <col min="11270" max="11271" width="9.28515625" style="5" customWidth="1"/>
    <col min="11272" max="11273" width="5.85546875" style="5" customWidth="1"/>
    <col min="11274" max="11275" width="9.140625" style="5" customWidth="1"/>
    <col min="11276" max="11520" width="18" style="5"/>
    <col min="11521" max="11521" width="18.85546875" style="5" customWidth="1"/>
    <col min="11522" max="11523" width="9.140625" style="5" customWidth="1"/>
    <col min="11524" max="11525" width="5.85546875" style="5" customWidth="1"/>
    <col min="11526" max="11527" width="9.28515625" style="5" customWidth="1"/>
    <col min="11528" max="11529" width="5.85546875" style="5" customWidth="1"/>
    <col min="11530" max="11531" width="9.140625" style="5" customWidth="1"/>
    <col min="11532" max="11776" width="18" style="5"/>
    <col min="11777" max="11777" width="18.85546875" style="5" customWidth="1"/>
    <col min="11778" max="11779" width="9.140625" style="5" customWidth="1"/>
    <col min="11780" max="11781" width="5.85546875" style="5" customWidth="1"/>
    <col min="11782" max="11783" width="9.28515625" style="5" customWidth="1"/>
    <col min="11784" max="11785" width="5.85546875" style="5" customWidth="1"/>
    <col min="11786" max="11787" width="9.140625" style="5" customWidth="1"/>
    <col min="11788" max="12032" width="18" style="5"/>
    <col min="12033" max="12033" width="18.85546875" style="5" customWidth="1"/>
    <col min="12034" max="12035" width="9.140625" style="5" customWidth="1"/>
    <col min="12036" max="12037" width="5.85546875" style="5" customWidth="1"/>
    <col min="12038" max="12039" width="9.28515625" style="5" customWidth="1"/>
    <col min="12040" max="12041" width="5.85546875" style="5" customWidth="1"/>
    <col min="12042" max="12043" width="9.140625" style="5" customWidth="1"/>
    <col min="12044" max="12288" width="18" style="5"/>
    <col min="12289" max="12289" width="18.85546875" style="5" customWidth="1"/>
    <col min="12290" max="12291" width="9.140625" style="5" customWidth="1"/>
    <col min="12292" max="12293" width="5.85546875" style="5" customWidth="1"/>
    <col min="12294" max="12295" width="9.28515625" style="5" customWidth="1"/>
    <col min="12296" max="12297" width="5.85546875" style="5" customWidth="1"/>
    <col min="12298" max="12299" width="9.140625" style="5" customWidth="1"/>
    <col min="12300" max="12544" width="18" style="5"/>
    <col min="12545" max="12545" width="18.85546875" style="5" customWidth="1"/>
    <col min="12546" max="12547" width="9.140625" style="5" customWidth="1"/>
    <col min="12548" max="12549" width="5.85546875" style="5" customWidth="1"/>
    <col min="12550" max="12551" width="9.28515625" style="5" customWidth="1"/>
    <col min="12552" max="12553" width="5.85546875" style="5" customWidth="1"/>
    <col min="12554" max="12555" width="9.140625" style="5" customWidth="1"/>
    <col min="12556" max="12800" width="18" style="5"/>
    <col min="12801" max="12801" width="18.85546875" style="5" customWidth="1"/>
    <col min="12802" max="12803" width="9.140625" style="5" customWidth="1"/>
    <col min="12804" max="12805" width="5.85546875" style="5" customWidth="1"/>
    <col min="12806" max="12807" width="9.28515625" style="5" customWidth="1"/>
    <col min="12808" max="12809" width="5.85546875" style="5" customWidth="1"/>
    <col min="12810" max="12811" width="9.140625" style="5" customWidth="1"/>
    <col min="12812" max="13056" width="18" style="5"/>
    <col min="13057" max="13057" width="18.85546875" style="5" customWidth="1"/>
    <col min="13058" max="13059" width="9.140625" style="5" customWidth="1"/>
    <col min="13060" max="13061" width="5.85546875" style="5" customWidth="1"/>
    <col min="13062" max="13063" width="9.28515625" style="5" customWidth="1"/>
    <col min="13064" max="13065" width="5.85546875" style="5" customWidth="1"/>
    <col min="13066" max="13067" width="9.140625" style="5" customWidth="1"/>
    <col min="13068" max="13312" width="18" style="5"/>
    <col min="13313" max="13313" width="18.85546875" style="5" customWidth="1"/>
    <col min="13314" max="13315" width="9.140625" style="5" customWidth="1"/>
    <col min="13316" max="13317" width="5.85546875" style="5" customWidth="1"/>
    <col min="13318" max="13319" width="9.28515625" style="5" customWidth="1"/>
    <col min="13320" max="13321" width="5.85546875" style="5" customWidth="1"/>
    <col min="13322" max="13323" width="9.140625" style="5" customWidth="1"/>
    <col min="13324" max="13568" width="18" style="5"/>
    <col min="13569" max="13569" width="18.85546875" style="5" customWidth="1"/>
    <col min="13570" max="13571" width="9.140625" style="5" customWidth="1"/>
    <col min="13572" max="13573" width="5.85546875" style="5" customWidth="1"/>
    <col min="13574" max="13575" width="9.28515625" style="5" customWidth="1"/>
    <col min="13576" max="13577" width="5.85546875" style="5" customWidth="1"/>
    <col min="13578" max="13579" width="9.140625" style="5" customWidth="1"/>
    <col min="13580" max="13824" width="18" style="5"/>
    <col min="13825" max="13825" width="18.85546875" style="5" customWidth="1"/>
    <col min="13826" max="13827" width="9.140625" style="5" customWidth="1"/>
    <col min="13828" max="13829" width="5.85546875" style="5" customWidth="1"/>
    <col min="13830" max="13831" width="9.28515625" style="5" customWidth="1"/>
    <col min="13832" max="13833" width="5.85546875" style="5" customWidth="1"/>
    <col min="13834" max="13835" width="9.140625" style="5" customWidth="1"/>
    <col min="13836" max="14080" width="18" style="5"/>
    <col min="14081" max="14081" width="18.85546875" style="5" customWidth="1"/>
    <col min="14082" max="14083" width="9.140625" style="5" customWidth="1"/>
    <col min="14084" max="14085" width="5.85546875" style="5" customWidth="1"/>
    <col min="14086" max="14087" width="9.28515625" style="5" customWidth="1"/>
    <col min="14088" max="14089" width="5.85546875" style="5" customWidth="1"/>
    <col min="14090" max="14091" width="9.140625" style="5" customWidth="1"/>
    <col min="14092" max="14336" width="18" style="5"/>
    <col min="14337" max="14337" width="18.85546875" style="5" customWidth="1"/>
    <col min="14338" max="14339" width="9.140625" style="5" customWidth="1"/>
    <col min="14340" max="14341" width="5.85546875" style="5" customWidth="1"/>
    <col min="14342" max="14343" width="9.28515625" style="5" customWidth="1"/>
    <col min="14344" max="14345" width="5.85546875" style="5" customWidth="1"/>
    <col min="14346" max="14347" width="9.140625" style="5" customWidth="1"/>
    <col min="14348" max="14592" width="18" style="5"/>
    <col min="14593" max="14593" width="18.85546875" style="5" customWidth="1"/>
    <col min="14594" max="14595" width="9.140625" style="5" customWidth="1"/>
    <col min="14596" max="14597" width="5.85546875" style="5" customWidth="1"/>
    <col min="14598" max="14599" width="9.28515625" style="5" customWidth="1"/>
    <col min="14600" max="14601" width="5.85546875" style="5" customWidth="1"/>
    <col min="14602" max="14603" width="9.140625" style="5" customWidth="1"/>
    <col min="14604" max="14848" width="18" style="5"/>
    <col min="14849" max="14849" width="18.85546875" style="5" customWidth="1"/>
    <col min="14850" max="14851" width="9.140625" style="5" customWidth="1"/>
    <col min="14852" max="14853" width="5.85546875" style="5" customWidth="1"/>
    <col min="14854" max="14855" width="9.28515625" style="5" customWidth="1"/>
    <col min="14856" max="14857" width="5.85546875" style="5" customWidth="1"/>
    <col min="14858" max="14859" width="9.140625" style="5" customWidth="1"/>
    <col min="14860" max="15104" width="18" style="5"/>
    <col min="15105" max="15105" width="18.85546875" style="5" customWidth="1"/>
    <col min="15106" max="15107" width="9.140625" style="5" customWidth="1"/>
    <col min="15108" max="15109" width="5.85546875" style="5" customWidth="1"/>
    <col min="15110" max="15111" width="9.28515625" style="5" customWidth="1"/>
    <col min="15112" max="15113" width="5.85546875" style="5" customWidth="1"/>
    <col min="15114" max="15115" width="9.140625" style="5" customWidth="1"/>
    <col min="15116" max="15360" width="18" style="5"/>
    <col min="15361" max="15361" width="18.85546875" style="5" customWidth="1"/>
    <col min="15362" max="15363" width="9.140625" style="5" customWidth="1"/>
    <col min="15364" max="15365" width="5.85546875" style="5" customWidth="1"/>
    <col min="15366" max="15367" width="9.28515625" style="5" customWidth="1"/>
    <col min="15368" max="15369" width="5.85546875" style="5" customWidth="1"/>
    <col min="15370" max="15371" width="9.140625" style="5" customWidth="1"/>
    <col min="15372" max="15616" width="18" style="5"/>
    <col min="15617" max="15617" width="18.85546875" style="5" customWidth="1"/>
    <col min="15618" max="15619" width="9.140625" style="5" customWidth="1"/>
    <col min="15620" max="15621" width="5.85546875" style="5" customWidth="1"/>
    <col min="15622" max="15623" width="9.28515625" style="5" customWidth="1"/>
    <col min="15624" max="15625" width="5.85546875" style="5" customWidth="1"/>
    <col min="15626" max="15627" width="9.140625" style="5" customWidth="1"/>
    <col min="15628" max="15872" width="18" style="5"/>
    <col min="15873" max="15873" width="18.85546875" style="5" customWidth="1"/>
    <col min="15874" max="15875" width="9.140625" style="5" customWidth="1"/>
    <col min="15876" max="15877" width="5.85546875" style="5" customWidth="1"/>
    <col min="15878" max="15879" width="9.28515625" style="5" customWidth="1"/>
    <col min="15880" max="15881" width="5.85546875" style="5" customWidth="1"/>
    <col min="15882" max="15883" width="9.140625" style="5" customWidth="1"/>
    <col min="15884" max="16128" width="18" style="5"/>
    <col min="16129" max="16129" width="18.85546875" style="5" customWidth="1"/>
    <col min="16130" max="16131" width="9.140625" style="5" customWidth="1"/>
    <col min="16132" max="16133" width="5.85546875" style="5" customWidth="1"/>
    <col min="16134" max="16135" width="9.28515625" style="5" customWidth="1"/>
    <col min="16136" max="16137" width="5.85546875" style="5" customWidth="1"/>
    <col min="16138" max="16139" width="9.140625" style="5" customWidth="1"/>
    <col min="16140" max="16384" width="18" style="5"/>
  </cols>
  <sheetData>
    <row r="1" spans="1:15" x14ac:dyDescent="0.25">
      <c r="A1" s="147" t="s">
        <v>177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5" x14ac:dyDescent="0.25">
      <c r="A2" s="147" t="s">
        <v>178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5" x14ac:dyDescent="0.25">
      <c r="A3" s="148" t="s">
        <v>9</v>
      </c>
      <c r="B3" s="152" t="s">
        <v>173</v>
      </c>
      <c r="C3" s="152"/>
      <c r="D3" s="150" t="s">
        <v>10</v>
      </c>
      <c r="E3" s="150"/>
      <c r="F3" s="151" t="s">
        <v>11</v>
      </c>
      <c r="G3" s="151"/>
      <c r="H3" s="151" t="s">
        <v>12</v>
      </c>
      <c r="I3" s="151"/>
      <c r="J3" s="151" t="s">
        <v>174</v>
      </c>
      <c r="K3" s="151"/>
    </row>
    <row r="4" spans="1:15" s="6" customFormat="1" x14ac:dyDescent="0.25">
      <c r="A4" s="149"/>
      <c r="B4" s="39">
        <v>2015</v>
      </c>
      <c r="C4" s="39">
        <v>2014</v>
      </c>
      <c r="D4" s="39">
        <v>2015</v>
      </c>
      <c r="E4" s="39">
        <v>2014</v>
      </c>
      <c r="F4" s="39">
        <v>2015</v>
      </c>
      <c r="G4" s="39">
        <v>2014</v>
      </c>
      <c r="H4" s="39">
        <v>2015</v>
      </c>
      <c r="I4" s="39">
        <v>2014</v>
      </c>
      <c r="J4" s="39">
        <v>2015</v>
      </c>
      <c r="K4" s="40">
        <v>2014</v>
      </c>
      <c r="L4" s="33"/>
      <c r="M4" s="71"/>
      <c r="N4" s="71"/>
      <c r="O4" s="71"/>
    </row>
    <row r="5" spans="1:15" x14ac:dyDescent="0.25">
      <c r="A5" s="38" t="s">
        <v>13</v>
      </c>
      <c r="B5" s="42"/>
      <c r="C5" s="45"/>
      <c r="D5" s="46"/>
      <c r="E5" s="45"/>
      <c r="F5" s="46"/>
      <c r="G5" s="45"/>
      <c r="H5" s="46"/>
      <c r="I5" s="45"/>
      <c r="J5" s="47"/>
      <c r="K5" s="45"/>
    </row>
    <row r="6" spans="1:15" x14ac:dyDescent="0.25">
      <c r="A6" s="16" t="s">
        <v>14</v>
      </c>
      <c r="B6" s="48">
        <v>14004.8</v>
      </c>
      <c r="C6" s="49">
        <v>21884.3</v>
      </c>
      <c r="D6" s="50">
        <v>19.899999999999999</v>
      </c>
      <c r="E6" s="49">
        <v>22.1</v>
      </c>
      <c r="F6" s="48">
        <v>13403.8</v>
      </c>
      <c r="G6" s="49">
        <v>20818.900000000001</v>
      </c>
      <c r="H6" s="50">
        <v>19.8</v>
      </c>
      <c r="I6" s="49">
        <v>22.1</v>
      </c>
      <c r="J6" s="51">
        <v>224.57</v>
      </c>
      <c r="K6" s="51">
        <v>234.92</v>
      </c>
    </row>
    <row r="7" spans="1:15" x14ac:dyDescent="0.25">
      <c r="A7" s="16" t="s">
        <v>15</v>
      </c>
      <c r="B7" s="48" t="s">
        <v>179</v>
      </c>
      <c r="C7" s="49">
        <v>50.2</v>
      </c>
      <c r="D7" s="50" t="s">
        <v>179</v>
      </c>
      <c r="E7" s="49">
        <v>27.2</v>
      </c>
      <c r="F7" s="48" t="s">
        <v>179</v>
      </c>
      <c r="G7" s="49">
        <v>50.1</v>
      </c>
      <c r="H7" s="50" t="s">
        <v>179</v>
      </c>
      <c r="I7" s="49">
        <v>27.2</v>
      </c>
      <c r="J7" s="51" t="s">
        <v>179</v>
      </c>
      <c r="K7" s="51">
        <v>200</v>
      </c>
    </row>
    <row r="8" spans="1:15" x14ac:dyDescent="0.25">
      <c r="A8" s="16" t="s">
        <v>16</v>
      </c>
      <c r="B8" s="48">
        <v>78421.899999999994</v>
      </c>
      <c r="C8" s="49">
        <v>133573.79999999999</v>
      </c>
      <c r="D8" s="50">
        <v>20.399999999999999</v>
      </c>
      <c r="E8" s="49">
        <v>21.4</v>
      </c>
      <c r="F8" s="48">
        <v>41390.199999999997</v>
      </c>
      <c r="G8" s="49">
        <v>74416</v>
      </c>
      <c r="H8" s="50">
        <v>19.399999999999999</v>
      </c>
      <c r="I8" s="49">
        <v>20.100000000000001</v>
      </c>
      <c r="J8" s="51">
        <v>254.93</v>
      </c>
      <c r="K8" s="51">
        <v>232.2</v>
      </c>
    </row>
    <row r="9" spans="1:15" x14ac:dyDescent="0.25">
      <c r="A9" s="16" t="s">
        <v>168</v>
      </c>
      <c r="B9" s="48">
        <v>4.9000000000000004</v>
      </c>
      <c r="C9" s="49">
        <v>6.1</v>
      </c>
      <c r="D9" s="50">
        <v>26.4</v>
      </c>
      <c r="E9" s="49">
        <v>22.5</v>
      </c>
      <c r="F9" s="48">
        <v>4.9000000000000004</v>
      </c>
      <c r="G9" s="49">
        <v>6.1</v>
      </c>
      <c r="H9" s="50">
        <v>26.4</v>
      </c>
      <c r="I9" s="49">
        <v>22.5</v>
      </c>
      <c r="J9" s="51">
        <v>400</v>
      </c>
      <c r="K9" s="51">
        <v>400</v>
      </c>
    </row>
    <row r="10" spans="1:15" x14ac:dyDescent="0.25">
      <c r="A10" s="16"/>
      <c r="B10" s="48"/>
      <c r="C10" s="49"/>
      <c r="D10" s="50"/>
      <c r="E10" s="49"/>
      <c r="F10" s="48"/>
      <c r="G10" s="49"/>
      <c r="H10" s="50"/>
      <c r="I10" s="49"/>
      <c r="J10" s="51"/>
      <c r="K10" s="51"/>
    </row>
    <row r="11" spans="1:15" s="35" customFormat="1" x14ac:dyDescent="0.25">
      <c r="A11" s="20" t="s">
        <v>17</v>
      </c>
      <c r="B11" s="52">
        <v>92431.6</v>
      </c>
      <c r="C11" s="53">
        <v>155514.4</v>
      </c>
      <c r="D11" s="54">
        <v>20.3</v>
      </c>
      <c r="E11" s="53">
        <v>21.5</v>
      </c>
      <c r="F11" s="52">
        <v>54798.9</v>
      </c>
      <c r="G11" s="53">
        <v>95291.1</v>
      </c>
      <c r="H11" s="54">
        <v>19.5</v>
      </c>
      <c r="I11" s="53">
        <v>20.6</v>
      </c>
      <c r="J11" s="55">
        <v>247.52</v>
      </c>
      <c r="K11" s="55">
        <v>232.79</v>
      </c>
      <c r="L11" s="37"/>
      <c r="M11" s="71"/>
      <c r="N11" s="71"/>
      <c r="O11" s="71"/>
    </row>
    <row r="12" spans="1:15" x14ac:dyDescent="0.25">
      <c r="A12" s="17" t="s">
        <v>18</v>
      </c>
      <c r="B12" s="48" t="s">
        <v>18</v>
      </c>
      <c r="C12" s="49" t="s">
        <v>18</v>
      </c>
      <c r="D12" s="50" t="s">
        <v>18</v>
      </c>
      <c r="E12" s="49" t="s">
        <v>18</v>
      </c>
      <c r="F12" s="48" t="s">
        <v>18</v>
      </c>
      <c r="G12" s="49" t="s">
        <v>18</v>
      </c>
      <c r="H12" s="50" t="s">
        <v>18</v>
      </c>
      <c r="I12" s="49" t="s">
        <v>18</v>
      </c>
      <c r="J12" s="51" t="s">
        <v>18</v>
      </c>
      <c r="K12" s="51" t="s">
        <v>18</v>
      </c>
    </row>
    <row r="13" spans="1:15" x14ac:dyDescent="0.25">
      <c r="A13" s="38" t="s">
        <v>147</v>
      </c>
      <c r="B13" s="48"/>
      <c r="C13" s="49"/>
      <c r="D13" s="50"/>
      <c r="E13" s="49"/>
      <c r="F13" s="48"/>
      <c r="G13" s="49"/>
      <c r="H13" s="50"/>
      <c r="I13" s="49"/>
      <c r="J13" s="51"/>
      <c r="K13" s="51"/>
    </row>
    <row r="14" spans="1:15" x14ac:dyDescent="0.25">
      <c r="A14" s="17" t="s">
        <v>162</v>
      </c>
      <c r="B14" s="48">
        <v>9136.5</v>
      </c>
      <c r="C14" s="49">
        <v>3528</v>
      </c>
      <c r="D14" s="50">
        <v>19.7</v>
      </c>
      <c r="E14" s="49">
        <v>19.899999999999999</v>
      </c>
      <c r="F14" s="48" t="s">
        <v>179</v>
      </c>
      <c r="G14" s="49" t="s">
        <v>179</v>
      </c>
      <c r="H14" s="50" t="s">
        <v>179</v>
      </c>
      <c r="I14" s="49" t="s">
        <v>179</v>
      </c>
      <c r="J14" s="51" t="s">
        <v>179</v>
      </c>
      <c r="K14" s="51" t="s">
        <v>179</v>
      </c>
    </row>
    <row r="15" spans="1:15" x14ac:dyDescent="0.25">
      <c r="A15" s="17" t="s">
        <v>19</v>
      </c>
      <c r="B15" s="48">
        <v>2883.7</v>
      </c>
      <c r="C15" s="49">
        <v>3687.9</v>
      </c>
      <c r="D15" s="50">
        <v>20.5</v>
      </c>
      <c r="E15" s="49">
        <v>20.399999999999999</v>
      </c>
      <c r="F15" s="48" t="s">
        <v>179</v>
      </c>
      <c r="G15" s="49" t="s">
        <v>179</v>
      </c>
      <c r="H15" s="50" t="s">
        <v>179</v>
      </c>
      <c r="I15" s="49" t="s">
        <v>179</v>
      </c>
      <c r="J15" s="51" t="s">
        <v>179</v>
      </c>
      <c r="K15" s="51" t="s">
        <v>179</v>
      </c>
    </row>
    <row r="16" spans="1:15" x14ac:dyDescent="0.25">
      <c r="A16" s="17" t="s">
        <v>20</v>
      </c>
      <c r="B16" s="48">
        <v>93.1</v>
      </c>
      <c r="C16" s="49" t="s">
        <v>179</v>
      </c>
      <c r="D16" s="50">
        <v>22.8</v>
      </c>
      <c r="E16" s="49" t="s">
        <v>179</v>
      </c>
      <c r="F16" s="48" t="s">
        <v>179</v>
      </c>
      <c r="G16" s="49" t="s">
        <v>179</v>
      </c>
      <c r="H16" s="50" t="s">
        <v>179</v>
      </c>
      <c r="I16" s="49" t="s">
        <v>179</v>
      </c>
      <c r="J16" s="51" t="s">
        <v>179</v>
      </c>
      <c r="K16" s="51" t="s">
        <v>179</v>
      </c>
    </row>
    <row r="17" spans="1:11" x14ac:dyDescent="0.25">
      <c r="A17" s="17" t="s">
        <v>157</v>
      </c>
      <c r="B17" s="48">
        <v>89.5</v>
      </c>
      <c r="C17" s="49">
        <v>21.5</v>
      </c>
      <c r="D17" s="50">
        <v>26.3</v>
      </c>
      <c r="E17" s="49">
        <v>23</v>
      </c>
      <c r="F17" s="48" t="s">
        <v>179</v>
      </c>
      <c r="G17" s="49">
        <v>21.5</v>
      </c>
      <c r="H17" s="50" t="s">
        <v>179</v>
      </c>
      <c r="I17" s="49">
        <v>23</v>
      </c>
      <c r="J17" s="51" t="s">
        <v>179</v>
      </c>
      <c r="K17" s="51">
        <v>280</v>
      </c>
    </row>
    <row r="18" spans="1:11" x14ac:dyDescent="0.25">
      <c r="A18" s="17" t="s">
        <v>148</v>
      </c>
      <c r="B18" s="48">
        <v>1459.1</v>
      </c>
      <c r="C18" s="49" t="s">
        <v>179</v>
      </c>
      <c r="D18" s="50">
        <v>20</v>
      </c>
      <c r="E18" s="49" t="s">
        <v>179</v>
      </c>
      <c r="F18" s="48" t="s">
        <v>179</v>
      </c>
      <c r="G18" s="49" t="s">
        <v>179</v>
      </c>
      <c r="H18" s="50" t="s">
        <v>179</v>
      </c>
      <c r="I18" s="49" t="s">
        <v>179</v>
      </c>
      <c r="J18" s="51" t="s">
        <v>179</v>
      </c>
      <c r="K18" s="51" t="s">
        <v>179</v>
      </c>
    </row>
    <row r="19" spans="1:11" x14ac:dyDescent="0.25">
      <c r="A19" s="17" t="s">
        <v>21</v>
      </c>
      <c r="B19" s="48">
        <v>331.5</v>
      </c>
      <c r="C19" s="49">
        <v>581.4</v>
      </c>
      <c r="D19" s="50">
        <v>20.5</v>
      </c>
      <c r="E19" s="49">
        <v>20.100000000000001</v>
      </c>
      <c r="F19" s="48" t="s">
        <v>179</v>
      </c>
      <c r="G19" s="49" t="s">
        <v>179</v>
      </c>
      <c r="H19" s="50" t="s">
        <v>179</v>
      </c>
      <c r="I19" s="49" t="s">
        <v>179</v>
      </c>
      <c r="J19" s="51" t="s">
        <v>179</v>
      </c>
      <c r="K19" s="51" t="s">
        <v>179</v>
      </c>
    </row>
    <row r="20" spans="1:11" x14ac:dyDescent="0.25">
      <c r="A20" s="17" t="s">
        <v>22</v>
      </c>
      <c r="B20" s="48">
        <v>44.9</v>
      </c>
      <c r="C20" s="49">
        <v>592.29999999999995</v>
      </c>
      <c r="D20" s="50">
        <v>20.100000000000001</v>
      </c>
      <c r="E20" s="49">
        <v>20.7</v>
      </c>
      <c r="F20" s="48" t="s">
        <v>179</v>
      </c>
      <c r="G20" s="49">
        <v>35.9</v>
      </c>
      <c r="H20" s="50" t="s">
        <v>179</v>
      </c>
      <c r="I20" s="49">
        <v>21.3</v>
      </c>
      <c r="J20" s="51" t="s">
        <v>179</v>
      </c>
      <c r="K20" s="51">
        <v>95.85</v>
      </c>
    </row>
    <row r="21" spans="1:11" x14ac:dyDescent="0.25">
      <c r="A21" s="17" t="s">
        <v>23</v>
      </c>
      <c r="B21" s="48">
        <v>10790.4</v>
      </c>
      <c r="C21" s="49">
        <v>9767.2000000000007</v>
      </c>
      <c r="D21" s="50">
        <v>20.7</v>
      </c>
      <c r="E21" s="49">
        <v>19.8</v>
      </c>
      <c r="F21" s="48">
        <v>74</v>
      </c>
      <c r="G21" s="49" t="s">
        <v>179</v>
      </c>
      <c r="H21" s="50">
        <v>20.6</v>
      </c>
      <c r="I21" s="49" t="s">
        <v>179</v>
      </c>
      <c r="J21" s="51">
        <v>50</v>
      </c>
      <c r="K21" s="51" t="s">
        <v>179</v>
      </c>
    </row>
    <row r="22" spans="1:11" x14ac:dyDescent="0.25">
      <c r="A22" s="17" t="s">
        <v>24</v>
      </c>
      <c r="B22" s="48">
        <v>716.7</v>
      </c>
      <c r="C22" s="49">
        <v>651.1</v>
      </c>
      <c r="D22" s="50">
        <v>20.9</v>
      </c>
      <c r="E22" s="49">
        <v>21.1</v>
      </c>
      <c r="F22" s="48" t="s">
        <v>179</v>
      </c>
      <c r="G22" s="49" t="s">
        <v>179</v>
      </c>
      <c r="H22" s="50" t="s">
        <v>179</v>
      </c>
      <c r="I22" s="49" t="s">
        <v>179</v>
      </c>
      <c r="J22" s="51" t="s">
        <v>179</v>
      </c>
      <c r="K22" s="51" t="s">
        <v>179</v>
      </c>
    </row>
    <row r="23" spans="1:11" x14ac:dyDescent="0.25">
      <c r="A23" s="17" t="s">
        <v>25</v>
      </c>
      <c r="B23" s="48">
        <v>19.2</v>
      </c>
      <c r="C23" s="49">
        <v>79.099999999999994</v>
      </c>
      <c r="D23" s="50">
        <v>26.6</v>
      </c>
      <c r="E23" s="49">
        <v>18.899999999999999</v>
      </c>
      <c r="F23" s="48" t="s">
        <v>179</v>
      </c>
      <c r="G23" s="49" t="s">
        <v>179</v>
      </c>
      <c r="H23" s="50" t="s">
        <v>179</v>
      </c>
      <c r="I23" s="49" t="s">
        <v>179</v>
      </c>
      <c r="J23" s="51" t="s">
        <v>179</v>
      </c>
      <c r="K23" s="51" t="s">
        <v>179</v>
      </c>
    </row>
    <row r="24" spans="1:11" x14ac:dyDescent="0.25">
      <c r="A24" s="17" t="s">
        <v>26</v>
      </c>
      <c r="B24" s="48">
        <v>345.1</v>
      </c>
      <c r="C24" s="49" t="s">
        <v>179</v>
      </c>
      <c r="D24" s="50">
        <v>24.4</v>
      </c>
      <c r="E24" s="49" t="s">
        <v>179</v>
      </c>
      <c r="F24" s="48">
        <v>18.399999999999999</v>
      </c>
      <c r="G24" s="49" t="s">
        <v>179</v>
      </c>
      <c r="H24" s="50">
        <v>20.9</v>
      </c>
      <c r="I24" s="49" t="s">
        <v>179</v>
      </c>
      <c r="J24" s="51">
        <v>50</v>
      </c>
      <c r="K24" s="51" t="s">
        <v>179</v>
      </c>
    </row>
    <row r="25" spans="1:11" x14ac:dyDescent="0.25">
      <c r="A25" s="17" t="s">
        <v>27</v>
      </c>
      <c r="B25" s="48">
        <v>3316.5</v>
      </c>
      <c r="C25" s="49">
        <v>6260.9</v>
      </c>
      <c r="D25" s="50">
        <v>21.1</v>
      </c>
      <c r="E25" s="49">
        <v>20.8</v>
      </c>
      <c r="F25" s="48" t="s">
        <v>179</v>
      </c>
      <c r="G25" s="49">
        <v>1089.9000000000001</v>
      </c>
      <c r="H25" s="50" t="s">
        <v>179</v>
      </c>
      <c r="I25" s="49">
        <v>20.2</v>
      </c>
      <c r="J25" s="51" t="s">
        <v>179</v>
      </c>
      <c r="K25" s="51">
        <v>264.25</v>
      </c>
    </row>
    <row r="26" spans="1:11" x14ac:dyDescent="0.25">
      <c r="A26" s="17" t="s">
        <v>28</v>
      </c>
      <c r="B26" s="48">
        <v>526.79999999999995</v>
      </c>
      <c r="C26" s="49">
        <v>847.6</v>
      </c>
      <c r="D26" s="50">
        <v>20.6</v>
      </c>
      <c r="E26" s="49">
        <v>19.7</v>
      </c>
      <c r="F26" s="48">
        <v>525.4</v>
      </c>
      <c r="G26" s="49">
        <v>844.4</v>
      </c>
      <c r="H26" s="50">
        <v>20.6</v>
      </c>
      <c r="I26" s="49">
        <v>19.7</v>
      </c>
      <c r="J26" s="51">
        <v>275.86</v>
      </c>
      <c r="K26" s="51">
        <v>279.20999999999998</v>
      </c>
    </row>
    <row r="27" spans="1:11" x14ac:dyDescent="0.25">
      <c r="A27" s="17" t="s">
        <v>29</v>
      </c>
      <c r="B27" s="48">
        <v>79.400000000000006</v>
      </c>
      <c r="C27" s="49">
        <v>470.8</v>
      </c>
      <c r="D27" s="50">
        <v>20.9</v>
      </c>
      <c r="E27" s="49">
        <v>21.9</v>
      </c>
      <c r="F27" s="48" t="s">
        <v>179</v>
      </c>
      <c r="G27" s="49" t="s">
        <v>179</v>
      </c>
      <c r="H27" s="50" t="s">
        <v>179</v>
      </c>
      <c r="I27" s="49" t="s">
        <v>179</v>
      </c>
      <c r="J27" s="51" t="s">
        <v>179</v>
      </c>
      <c r="K27" s="51" t="s">
        <v>179</v>
      </c>
    </row>
    <row r="28" spans="1:11" x14ac:dyDescent="0.25">
      <c r="A28" s="17" t="s">
        <v>167</v>
      </c>
      <c r="B28" s="48">
        <v>65</v>
      </c>
      <c r="C28" s="49" t="s">
        <v>179</v>
      </c>
      <c r="D28" s="50">
        <v>24</v>
      </c>
      <c r="E28" s="49" t="s">
        <v>179</v>
      </c>
      <c r="F28" s="48" t="s">
        <v>179</v>
      </c>
      <c r="G28" s="49" t="s">
        <v>179</v>
      </c>
      <c r="H28" s="50" t="s">
        <v>179</v>
      </c>
      <c r="I28" s="49" t="s">
        <v>179</v>
      </c>
      <c r="J28" s="51" t="s">
        <v>179</v>
      </c>
      <c r="K28" s="51" t="s">
        <v>179</v>
      </c>
    </row>
    <row r="29" spans="1:11" x14ac:dyDescent="0.25">
      <c r="A29" s="17" t="s">
        <v>30</v>
      </c>
      <c r="B29" s="48">
        <v>136.5</v>
      </c>
      <c r="C29" s="49">
        <v>214.2</v>
      </c>
      <c r="D29" s="50">
        <v>17.8</v>
      </c>
      <c r="E29" s="49">
        <v>19.600000000000001</v>
      </c>
      <c r="F29" s="48">
        <v>29.8</v>
      </c>
      <c r="G29" s="49">
        <v>20.3</v>
      </c>
      <c r="H29" s="50">
        <v>20.8</v>
      </c>
      <c r="I29" s="49">
        <v>21.5</v>
      </c>
      <c r="J29" s="51">
        <v>198.47</v>
      </c>
      <c r="K29" s="51">
        <v>200</v>
      </c>
    </row>
    <row r="30" spans="1:11" x14ac:dyDescent="0.25">
      <c r="A30" s="17" t="s">
        <v>166</v>
      </c>
      <c r="B30" s="48">
        <v>138.19999999999999</v>
      </c>
      <c r="C30" s="49" t="s">
        <v>179</v>
      </c>
      <c r="D30" s="50">
        <v>24.7</v>
      </c>
      <c r="E30" s="49" t="s">
        <v>179</v>
      </c>
      <c r="F30" s="48" t="s">
        <v>179</v>
      </c>
      <c r="G30" s="49" t="s">
        <v>179</v>
      </c>
      <c r="H30" s="50" t="s">
        <v>179</v>
      </c>
      <c r="I30" s="49" t="s">
        <v>179</v>
      </c>
      <c r="J30" s="51" t="s">
        <v>179</v>
      </c>
      <c r="K30" s="51" t="s">
        <v>179</v>
      </c>
    </row>
    <row r="31" spans="1:11" x14ac:dyDescent="0.25">
      <c r="A31" s="17" t="s">
        <v>31</v>
      </c>
      <c r="B31" s="48">
        <v>1002.7</v>
      </c>
      <c r="C31" s="49">
        <v>3093.9</v>
      </c>
      <c r="D31" s="50">
        <v>21</v>
      </c>
      <c r="E31" s="49">
        <v>21.8</v>
      </c>
      <c r="F31" s="48">
        <v>22.9</v>
      </c>
      <c r="G31" s="49" t="s">
        <v>179</v>
      </c>
      <c r="H31" s="50">
        <v>21.2</v>
      </c>
      <c r="I31" s="49" t="s">
        <v>179</v>
      </c>
      <c r="J31" s="51">
        <v>50</v>
      </c>
      <c r="K31" s="51" t="s">
        <v>179</v>
      </c>
    </row>
    <row r="32" spans="1:11" x14ac:dyDescent="0.25">
      <c r="A32" s="12" t="s">
        <v>175</v>
      </c>
      <c r="B32" s="13" t="s">
        <v>179</v>
      </c>
      <c r="C32" s="13">
        <v>440.2</v>
      </c>
      <c r="D32" s="13" t="s">
        <v>179</v>
      </c>
      <c r="E32" s="13">
        <v>22.4</v>
      </c>
      <c r="F32" s="13" t="s">
        <v>179</v>
      </c>
      <c r="G32" s="13">
        <v>436.1</v>
      </c>
      <c r="H32" s="13" t="s">
        <v>179</v>
      </c>
      <c r="I32" s="13">
        <v>22.4</v>
      </c>
      <c r="J32" s="31" t="s">
        <v>179</v>
      </c>
      <c r="K32" s="31">
        <v>233.22</v>
      </c>
    </row>
    <row r="33" spans="1:15" x14ac:dyDescent="0.25">
      <c r="A33" s="17" t="s">
        <v>32</v>
      </c>
      <c r="B33" s="48">
        <v>55.5</v>
      </c>
      <c r="C33" s="48">
        <v>134.80000000000001</v>
      </c>
      <c r="D33" s="50">
        <v>21.3</v>
      </c>
      <c r="E33" s="50">
        <v>18.399999999999999</v>
      </c>
      <c r="F33" s="48">
        <v>43.5</v>
      </c>
      <c r="G33" s="48">
        <v>70.599999999999994</v>
      </c>
      <c r="H33" s="50">
        <v>22.8</v>
      </c>
      <c r="I33" s="50">
        <v>22.9</v>
      </c>
      <c r="J33" s="51">
        <v>300</v>
      </c>
      <c r="K33" s="51">
        <v>475</v>
      </c>
    </row>
    <row r="34" spans="1:15" x14ac:dyDescent="0.25">
      <c r="A34" s="17" t="s">
        <v>33</v>
      </c>
      <c r="B34" s="48" t="s">
        <v>179</v>
      </c>
      <c r="C34" s="48">
        <v>3757</v>
      </c>
      <c r="D34" s="50" t="s">
        <v>179</v>
      </c>
      <c r="E34" s="50">
        <v>20.399999999999999</v>
      </c>
      <c r="F34" s="48" t="s">
        <v>179</v>
      </c>
      <c r="G34" s="48" t="s">
        <v>179</v>
      </c>
      <c r="H34" s="50" t="s">
        <v>179</v>
      </c>
      <c r="I34" s="50" t="s">
        <v>179</v>
      </c>
      <c r="J34" s="51" t="s">
        <v>179</v>
      </c>
      <c r="K34" s="51" t="s">
        <v>179</v>
      </c>
    </row>
    <row r="35" spans="1:15" x14ac:dyDescent="0.25">
      <c r="A35" s="17" t="s">
        <v>34</v>
      </c>
      <c r="B35" s="48">
        <v>1925.9</v>
      </c>
      <c r="C35" s="48">
        <v>3680.8</v>
      </c>
      <c r="D35" s="50">
        <v>19.8</v>
      </c>
      <c r="E35" s="50">
        <v>21.8</v>
      </c>
      <c r="F35" s="48">
        <v>245.9</v>
      </c>
      <c r="G35" s="48">
        <v>1146.5999999999999</v>
      </c>
      <c r="H35" s="50">
        <v>22.7</v>
      </c>
      <c r="I35" s="50">
        <v>21.8</v>
      </c>
      <c r="J35" s="51">
        <v>150</v>
      </c>
      <c r="K35" s="51">
        <v>183.27</v>
      </c>
    </row>
    <row r="36" spans="1:15" x14ac:dyDescent="0.25">
      <c r="A36" s="17" t="s">
        <v>35</v>
      </c>
      <c r="B36" s="48">
        <v>5446.7</v>
      </c>
      <c r="C36" s="48">
        <v>3737.2</v>
      </c>
      <c r="D36" s="50">
        <v>20.6</v>
      </c>
      <c r="E36" s="50">
        <v>21.2</v>
      </c>
      <c r="F36" s="48" t="s">
        <v>179</v>
      </c>
      <c r="G36" s="48" t="s">
        <v>179</v>
      </c>
      <c r="H36" s="50" t="s">
        <v>179</v>
      </c>
      <c r="I36" s="50" t="s">
        <v>179</v>
      </c>
      <c r="J36" s="51" t="s">
        <v>179</v>
      </c>
      <c r="K36" s="51" t="s">
        <v>179</v>
      </c>
    </row>
    <row r="37" spans="1:15" x14ac:dyDescent="0.25">
      <c r="A37" s="17" t="s">
        <v>36</v>
      </c>
      <c r="B37" s="48">
        <v>605.1</v>
      </c>
      <c r="C37" s="48">
        <v>777.6</v>
      </c>
      <c r="D37" s="50">
        <v>20.9</v>
      </c>
      <c r="E37" s="50">
        <v>21.2</v>
      </c>
      <c r="F37" s="48" t="s">
        <v>179</v>
      </c>
      <c r="G37" s="48" t="s">
        <v>179</v>
      </c>
      <c r="H37" s="50" t="s">
        <v>179</v>
      </c>
      <c r="I37" s="50" t="s">
        <v>179</v>
      </c>
      <c r="J37" s="51" t="s">
        <v>179</v>
      </c>
      <c r="K37" s="51" t="s">
        <v>179</v>
      </c>
    </row>
    <row r="38" spans="1:15" x14ac:dyDescent="0.25">
      <c r="A38" s="17" t="s">
        <v>149</v>
      </c>
      <c r="B38" s="48">
        <v>464.1</v>
      </c>
      <c r="C38" s="48">
        <v>241.3</v>
      </c>
      <c r="D38" s="50">
        <v>21</v>
      </c>
      <c r="E38" s="50">
        <v>23.6</v>
      </c>
      <c r="F38" s="48" t="s">
        <v>179</v>
      </c>
      <c r="G38" s="48" t="s">
        <v>179</v>
      </c>
      <c r="H38" s="50" t="s">
        <v>179</v>
      </c>
      <c r="I38" s="50" t="s">
        <v>179</v>
      </c>
      <c r="J38" s="51" t="s">
        <v>179</v>
      </c>
      <c r="K38" s="51" t="s">
        <v>179</v>
      </c>
    </row>
    <row r="39" spans="1:15" x14ac:dyDescent="0.25">
      <c r="A39" s="17" t="s">
        <v>37</v>
      </c>
      <c r="B39" s="48">
        <v>80.3</v>
      </c>
      <c r="C39" s="48" t="s">
        <v>179</v>
      </c>
      <c r="D39" s="50">
        <v>23</v>
      </c>
      <c r="E39" s="50" t="s">
        <v>179</v>
      </c>
      <c r="F39" s="48" t="s">
        <v>179</v>
      </c>
      <c r="G39" s="48" t="s">
        <v>179</v>
      </c>
      <c r="H39" s="50" t="s">
        <v>179</v>
      </c>
      <c r="I39" s="50" t="s">
        <v>179</v>
      </c>
      <c r="J39" s="51" t="s">
        <v>179</v>
      </c>
      <c r="K39" s="51" t="s">
        <v>179</v>
      </c>
    </row>
    <row r="40" spans="1:15" x14ac:dyDescent="0.25">
      <c r="A40" s="17" t="s">
        <v>158</v>
      </c>
      <c r="B40" s="48">
        <v>1495.7</v>
      </c>
      <c r="C40" s="48">
        <v>1671.6</v>
      </c>
      <c r="D40" s="50">
        <v>21</v>
      </c>
      <c r="E40" s="50">
        <v>20.8</v>
      </c>
      <c r="F40" s="48" t="s">
        <v>179</v>
      </c>
      <c r="G40" s="48" t="s">
        <v>179</v>
      </c>
      <c r="H40" s="50" t="s">
        <v>179</v>
      </c>
      <c r="I40" s="50" t="s">
        <v>179</v>
      </c>
      <c r="J40" s="51" t="s">
        <v>179</v>
      </c>
      <c r="K40" s="51" t="s">
        <v>179</v>
      </c>
    </row>
    <row r="41" spans="1:15" x14ac:dyDescent="0.25">
      <c r="A41" s="17" t="s">
        <v>165</v>
      </c>
      <c r="B41" s="48">
        <v>47.2</v>
      </c>
      <c r="C41" s="48" t="s">
        <v>179</v>
      </c>
      <c r="D41" s="50">
        <v>30.4</v>
      </c>
      <c r="E41" s="50" t="s">
        <v>179</v>
      </c>
      <c r="F41" s="48" t="s">
        <v>179</v>
      </c>
      <c r="G41" s="48" t="s">
        <v>179</v>
      </c>
      <c r="H41" s="50" t="s">
        <v>179</v>
      </c>
      <c r="I41" s="50" t="s">
        <v>179</v>
      </c>
      <c r="J41" s="51" t="s">
        <v>179</v>
      </c>
      <c r="K41" s="51" t="s">
        <v>179</v>
      </c>
    </row>
    <row r="42" spans="1:15" x14ac:dyDescent="0.25">
      <c r="A42" s="17" t="s">
        <v>159</v>
      </c>
      <c r="B42" s="48" t="s">
        <v>179</v>
      </c>
      <c r="C42" s="48">
        <v>28.1</v>
      </c>
      <c r="D42" s="50" t="s">
        <v>179</v>
      </c>
      <c r="E42" s="50">
        <v>21.3</v>
      </c>
      <c r="F42" s="48" t="s">
        <v>179</v>
      </c>
      <c r="G42" s="48" t="s">
        <v>179</v>
      </c>
      <c r="H42" s="50" t="s">
        <v>179</v>
      </c>
      <c r="I42" s="50" t="s">
        <v>179</v>
      </c>
      <c r="J42" s="51" t="s">
        <v>179</v>
      </c>
      <c r="K42" s="51" t="s">
        <v>179</v>
      </c>
    </row>
    <row r="43" spans="1:15" x14ac:dyDescent="0.25">
      <c r="A43" s="17" t="s">
        <v>150</v>
      </c>
      <c r="B43" s="48">
        <v>20550.400000000001</v>
      </c>
      <c r="C43" s="48">
        <v>41536.699999999997</v>
      </c>
      <c r="D43" s="50">
        <v>20.399999999999999</v>
      </c>
      <c r="E43" s="50">
        <v>20.399999999999999</v>
      </c>
      <c r="F43" s="48">
        <v>81.8</v>
      </c>
      <c r="G43" s="48">
        <v>423.9</v>
      </c>
      <c r="H43" s="50">
        <v>24.8</v>
      </c>
      <c r="I43" s="50">
        <v>23.6</v>
      </c>
      <c r="J43" s="51">
        <v>164.55</v>
      </c>
      <c r="K43" s="51">
        <v>171.68</v>
      </c>
    </row>
    <row r="44" spans="1:15" x14ac:dyDescent="0.25">
      <c r="A44" s="17"/>
      <c r="B44" s="48"/>
      <c r="C44" s="48"/>
      <c r="D44" s="50"/>
      <c r="E44" s="50"/>
      <c r="F44" s="48"/>
      <c r="G44" s="48"/>
      <c r="H44" s="50"/>
      <c r="I44" s="50"/>
      <c r="J44" s="51"/>
      <c r="K44" s="51"/>
    </row>
    <row r="45" spans="1:15" s="35" customFormat="1" x14ac:dyDescent="0.25">
      <c r="A45" s="20" t="s">
        <v>38</v>
      </c>
      <c r="B45" s="52">
        <v>70707.899999999994</v>
      </c>
      <c r="C45" s="52">
        <v>94622.8</v>
      </c>
      <c r="D45" s="54">
        <v>20.5</v>
      </c>
      <c r="E45" s="54">
        <v>20.5</v>
      </c>
      <c r="F45" s="52">
        <v>1060.9000000000001</v>
      </c>
      <c r="G45" s="52">
        <v>3653.1</v>
      </c>
      <c r="H45" s="54">
        <v>21.6</v>
      </c>
      <c r="I45" s="54">
        <v>21.1</v>
      </c>
      <c r="J45" s="55">
        <v>252.63</v>
      </c>
      <c r="K45" s="55">
        <v>233.7</v>
      </c>
      <c r="L45" s="34"/>
      <c r="M45" s="71"/>
      <c r="N45" s="71"/>
      <c r="O45" s="71"/>
    </row>
    <row r="46" spans="1:15" x14ac:dyDescent="0.25">
      <c r="A46" s="17" t="s">
        <v>18</v>
      </c>
      <c r="B46" s="48" t="s">
        <v>18</v>
      </c>
      <c r="C46" s="48" t="s">
        <v>18</v>
      </c>
      <c r="D46" s="50" t="s">
        <v>18</v>
      </c>
      <c r="E46" s="50" t="s">
        <v>18</v>
      </c>
      <c r="F46" s="48" t="s">
        <v>18</v>
      </c>
      <c r="G46" s="48" t="s">
        <v>18</v>
      </c>
      <c r="H46" s="50" t="s">
        <v>18</v>
      </c>
      <c r="I46" s="50" t="s">
        <v>18</v>
      </c>
      <c r="J46" s="51" t="s">
        <v>18</v>
      </c>
      <c r="K46" s="51" t="s">
        <v>18</v>
      </c>
    </row>
    <row r="47" spans="1:15" x14ac:dyDescent="0.25">
      <c r="A47" s="38" t="s">
        <v>39</v>
      </c>
      <c r="B47" s="48"/>
      <c r="C47" s="48"/>
      <c r="D47" s="50"/>
      <c r="E47" s="50"/>
      <c r="F47" s="48"/>
      <c r="G47" s="48"/>
      <c r="H47" s="50"/>
      <c r="I47" s="50"/>
      <c r="J47" s="51"/>
      <c r="K47" s="51"/>
    </row>
    <row r="48" spans="1:15" s="8" customFormat="1" x14ac:dyDescent="0.25">
      <c r="A48" s="17" t="s">
        <v>40</v>
      </c>
      <c r="B48" s="48">
        <v>1693</v>
      </c>
      <c r="C48" s="48">
        <v>1759.4</v>
      </c>
      <c r="D48" s="50">
        <v>22.7</v>
      </c>
      <c r="E48" s="50">
        <v>22.8</v>
      </c>
      <c r="F48" s="48">
        <v>1314.7</v>
      </c>
      <c r="G48" s="48">
        <v>1327.7</v>
      </c>
      <c r="H48" s="50">
        <v>22.7</v>
      </c>
      <c r="I48" s="50">
        <v>22.6</v>
      </c>
      <c r="J48" s="51">
        <v>1089.8900000000001</v>
      </c>
      <c r="K48" s="51">
        <v>1143.18</v>
      </c>
      <c r="L48" s="33"/>
      <c r="M48" s="71"/>
      <c r="N48" s="71"/>
      <c r="O48" s="71"/>
    </row>
    <row r="49" spans="1:15" x14ac:dyDescent="0.25">
      <c r="A49" s="17" t="s">
        <v>41</v>
      </c>
      <c r="B49" s="48">
        <v>171.1</v>
      </c>
      <c r="C49" s="48">
        <v>190.9</v>
      </c>
      <c r="D49" s="50">
        <v>23.7</v>
      </c>
      <c r="E49" s="50">
        <v>22.6</v>
      </c>
      <c r="F49" s="48">
        <v>112</v>
      </c>
      <c r="G49" s="48">
        <v>105.8</v>
      </c>
      <c r="H49" s="50">
        <v>24.2</v>
      </c>
      <c r="I49" s="50">
        <v>23.3</v>
      </c>
      <c r="J49" s="56">
        <v>1886.72</v>
      </c>
      <c r="K49" s="56">
        <v>1670.81</v>
      </c>
    </row>
    <row r="50" spans="1:15" s="8" customFormat="1" x14ac:dyDescent="0.25">
      <c r="A50" s="17" t="s">
        <v>42</v>
      </c>
      <c r="B50" s="48">
        <v>29519.599999999999</v>
      </c>
      <c r="C50" s="48">
        <v>26774.3</v>
      </c>
      <c r="D50" s="50">
        <v>17.399999999999999</v>
      </c>
      <c r="E50" s="50">
        <v>17.3</v>
      </c>
      <c r="F50" s="48">
        <v>29313.1</v>
      </c>
      <c r="G50" s="48">
        <v>25201.599999999999</v>
      </c>
      <c r="H50" s="50">
        <v>17.399999999999999</v>
      </c>
      <c r="I50" s="50">
        <v>17.399999999999999</v>
      </c>
      <c r="J50" s="56">
        <v>258.01</v>
      </c>
      <c r="K50" s="56">
        <v>256.27</v>
      </c>
      <c r="L50" s="33"/>
      <c r="M50" s="71"/>
      <c r="N50" s="71"/>
      <c r="O50" s="71"/>
    </row>
    <row r="51" spans="1:15" x14ac:dyDescent="0.25">
      <c r="A51" s="17" t="s">
        <v>43</v>
      </c>
      <c r="B51" s="48">
        <v>633594.4</v>
      </c>
      <c r="C51" s="48">
        <v>719012.3</v>
      </c>
      <c r="D51" s="50">
        <v>24</v>
      </c>
      <c r="E51" s="50">
        <v>23.9</v>
      </c>
      <c r="F51" s="48">
        <v>494067.5</v>
      </c>
      <c r="G51" s="48">
        <v>546154.1</v>
      </c>
      <c r="H51" s="50">
        <v>24</v>
      </c>
      <c r="I51" s="50">
        <v>23.9</v>
      </c>
      <c r="J51" s="56">
        <v>788.04</v>
      </c>
      <c r="K51" s="56">
        <v>860.95</v>
      </c>
    </row>
    <row r="52" spans="1:15" x14ac:dyDescent="0.25">
      <c r="A52" s="17" t="s">
        <v>44</v>
      </c>
      <c r="B52" s="48">
        <v>34784.9</v>
      </c>
      <c r="C52" s="48">
        <v>43092.2</v>
      </c>
      <c r="D52" s="50">
        <v>20.6</v>
      </c>
      <c r="E52" s="50">
        <v>21.1</v>
      </c>
      <c r="F52" s="48">
        <v>32696.9</v>
      </c>
      <c r="G52" s="48">
        <v>40418.9</v>
      </c>
      <c r="H52" s="50">
        <v>20.6</v>
      </c>
      <c r="I52" s="50">
        <v>21.1</v>
      </c>
      <c r="J52" s="56">
        <v>390.46</v>
      </c>
      <c r="K52" s="56">
        <v>366.47</v>
      </c>
    </row>
    <row r="53" spans="1:15" x14ac:dyDescent="0.25">
      <c r="A53" s="17" t="s">
        <v>45</v>
      </c>
      <c r="B53" s="48">
        <v>43.5</v>
      </c>
      <c r="C53" s="48">
        <v>14.8</v>
      </c>
      <c r="D53" s="50">
        <v>22.7</v>
      </c>
      <c r="E53" s="50">
        <v>22.3</v>
      </c>
      <c r="F53" s="48">
        <v>10.9</v>
      </c>
      <c r="G53" s="48">
        <v>5.2</v>
      </c>
      <c r="H53" s="50">
        <v>22</v>
      </c>
      <c r="I53" s="50">
        <v>22.5</v>
      </c>
      <c r="J53" s="56">
        <v>1204.5899999999999</v>
      </c>
      <c r="K53" s="56">
        <v>1423.08</v>
      </c>
    </row>
    <row r="54" spans="1:15" x14ac:dyDescent="0.25">
      <c r="A54" s="17" t="s">
        <v>46</v>
      </c>
      <c r="B54" s="48" t="s">
        <v>179</v>
      </c>
      <c r="C54" s="48">
        <v>184.9</v>
      </c>
      <c r="D54" s="50" t="s">
        <v>179</v>
      </c>
      <c r="E54" s="50">
        <v>26.5</v>
      </c>
      <c r="F54" s="48" t="s">
        <v>179</v>
      </c>
      <c r="G54" s="48">
        <v>179.7</v>
      </c>
      <c r="H54" s="50" t="s">
        <v>179</v>
      </c>
      <c r="I54" s="50">
        <v>26.5</v>
      </c>
      <c r="J54" s="56" t="s">
        <v>179</v>
      </c>
      <c r="K54" s="56">
        <v>200</v>
      </c>
    </row>
    <row r="55" spans="1:15" x14ac:dyDescent="0.25">
      <c r="A55" s="17" t="s">
        <v>160</v>
      </c>
      <c r="B55" s="48">
        <v>29.1</v>
      </c>
      <c r="C55" s="48">
        <v>37.799999999999997</v>
      </c>
      <c r="D55" s="50">
        <v>22.7</v>
      </c>
      <c r="E55" s="50">
        <v>22.5</v>
      </c>
      <c r="F55" s="48">
        <v>19</v>
      </c>
      <c r="G55" s="48">
        <v>18.899999999999999</v>
      </c>
      <c r="H55" s="50">
        <v>23</v>
      </c>
      <c r="I55" s="50">
        <v>22.3</v>
      </c>
      <c r="J55" s="56">
        <v>1436.97</v>
      </c>
      <c r="K55" s="56">
        <v>1745.13</v>
      </c>
    </row>
    <row r="56" spans="1:15" x14ac:dyDescent="0.25">
      <c r="A56" s="17" t="s">
        <v>47</v>
      </c>
      <c r="B56" s="48">
        <v>26.8</v>
      </c>
      <c r="C56" s="48">
        <v>29.6</v>
      </c>
      <c r="D56" s="50">
        <v>21.2</v>
      </c>
      <c r="E56" s="50">
        <v>21.6</v>
      </c>
      <c r="F56" s="48">
        <v>22.1</v>
      </c>
      <c r="G56" s="48">
        <v>24.4</v>
      </c>
      <c r="H56" s="50">
        <v>20.2</v>
      </c>
      <c r="I56" s="50">
        <v>20.7</v>
      </c>
      <c r="J56" s="56">
        <v>1961.67</v>
      </c>
      <c r="K56" s="56">
        <v>1933.56</v>
      </c>
    </row>
    <row r="57" spans="1:15" x14ac:dyDescent="0.25">
      <c r="A57" s="17" t="s">
        <v>48</v>
      </c>
      <c r="B57" s="48">
        <v>11.4</v>
      </c>
      <c r="C57" s="48">
        <v>24.3</v>
      </c>
      <c r="D57" s="50">
        <v>23.8</v>
      </c>
      <c r="E57" s="50">
        <v>22.7</v>
      </c>
      <c r="F57" s="48" t="s">
        <v>179</v>
      </c>
      <c r="G57" s="48" t="s">
        <v>179</v>
      </c>
      <c r="H57" s="50" t="s">
        <v>179</v>
      </c>
      <c r="I57" s="50" t="s">
        <v>179</v>
      </c>
      <c r="J57" s="56" t="s">
        <v>179</v>
      </c>
      <c r="K57" s="56" t="s">
        <v>179</v>
      </c>
    </row>
    <row r="58" spans="1:15" x14ac:dyDescent="0.25">
      <c r="A58" s="17" t="s">
        <v>49</v>
      </c>
      <c r="B58" s="48">
        <v>331585.5</v>
      </c>
      <c r="C58" s="48">
        <v>308261</v>
      </c>
      <c r="D58" s="50">
        <v>20.7</v>
      </c>
      <c r="E58" s="50">
        <v>20.5</v>
      </c>
      <c r="F58" s="48">
        <v>323973.40000000002</v>
      </c>
      <c r="G58" s="48">
        <v>303789.40000000002</v>
      </c>
      <c r="H58" s="50">
        <v>20.6</v>
      </c>
      <c r="I58" s="50">
        <v>20.6</v>
      </c>
      <c r="J58" s="56">
        <v>252.17</v>
      </c>
      <c r="K58" s="56">
        <v>262.01</v>
      </c>
    </row>
    <row r="59" spans="1:15" x14ac:dyDescent="0.25">
      <c r="A59" s="17" t="s">
        <v>50</v>
      </c>
      <c r="B59" s="48">
        <v>12504.8</v>
      </c>
      <c r="C59" s="48">
        <v>14976.5</v>
      </c>
      <c r="D59" s="50">
        <v>23.6</v>
      </c>
      <c r="E59" s="50">
        <v>23.3</v>
      </c>
      <c r="F59" s="48">
        <v>9794.5</v>
      </c>
      <c r="G59" s="48">
        <v>11578.2</v>
      </c>
      <c r="H59" s="50">
        <v>23.6</v>
      </c>
      <c r="I59" s="50">
        <v>23.1</v>
      </c>
      <c r="J59" s="56">
        <v>713.48</v>
      </c>
      <c r="K59" s="56">
        <v>720.66</v>
      </c>
    </row>
    <row r="60" spans="1:15" x14ac:dyDescent="0.25">
      <c r="A60" s="17" t="s">
        <v>51</v>
      </c>
      <c r="B60" s="48">
        <v>55.9</v>
      </c>
      <c r="C60" s="48">
        <v>21.6</v>
      </c>
      <c r="D60" s="50">
        <v>22.5</v>
      </c>
      <c r="E60" s="50">
        <v>23.4</v>
      </c>
      <c r="F60" s="48">
        <v>53.8</v>
      </c>
      <c r="G60" s="48">
        <v>20.6</v>
      </c>
      <c r="H60" s="50">
        <v>22.1</v>
      </c>
      <c r="I60" s="50">
        <v>22.1</v>
      </c>
      <c r="J60" s="56">
        <v>1576.9</v>
      </c>
      <c r="K60" s="56">
        <v>2020</v>
      </c>
    </row>
    <row r="61" spans="1:15" x14ac:dyDescent="0.25">
      <c r="A61" s="17" t="s">
        <v>52</v>
      </c>
      <c r="B61" s="48">
        <v>1159.4000000000001</v>
      </c>
      <c r="C61" s="48">
        <v>1106.3</v>
      </c>
      <c r="D61" s="50">
        <v>22.9</v>
      </c>
      <c r="E61" s="50">
        <v>23.5</v>
      </c>
      <c r="F61" s="48">
        <v>676.3</v>
      </c>
      <c r="G61" s="48">
        <v>723</v>
      </c>
      <c r="H61" s="50">
        <v>22.9</v>
      </c>
      <c r="I61" s="50">
        <v>23.5</v>
      </c>
      <c r="J61" s="56">
        <v>1755.88</v>
      </c>
      <c r="K61" s="56">
        <v>1547.77</v>
      </c>
    </row>
    <row r="62" spans="1:15" x14ac:dyDescent="0.25">
      <c r="A62" s="17" t="s">
        <v>53</v>
      </c>
      <c r="B62" s="48">
        <v>539</v>
      </c>
      <c r="C62" s="48">
        <v>1492.8</v>
      </c>
      <c r="D62" s="50">
        <v>23.1</v>
      </c>
      <c r="E62" s="50">
        <v>23.2</v>
      </c>
      <c r="F62" s="48">
        <v>385.9</v>
      </c>
      <c r="G62" s="48">
        <v>1238.0999999999999</v>
      </c>
      <c r="H62" s="50">
        <v>22.8</v>
      </c>
      <c r="I62" s="50">
        <v>22.9</v>
      </c>
      <c r="J62" s="56">
        <v>1235.24</v>
      </c>
      <c r="K62" s="56">
        <v>1066.1600000000001</v>
      </c>
    </row>
    <row r="63" spans="1:15" x14ac:dyDescent="0.25">
      <c r="A63" s="17" t="s">
        <v>54</v>
      </c>
      <c r="B63" s="48">
        <v>7209</v>
      </c>
      <c r="C63" s="48">
        <v>7033.2</v>
      </c>
      <c r="D63" s="50">
        <v>21.6</v>
      </c>
      <c r="E63" s="50">
        <v>22.6</v>
      </c>
      <c r="F63" s="48">
        <v>3562.8</v>
      </c>
      <c r="G63" s="48">
        <v>4275</v>
      </c>
      <c r="H63" s="50">
        <v>22.6</v>
      </c>
      <c r="I63" s="50">
        <v>23</v>
      </c>
      <c r="J63" s="56">
        <v>520.27</v>
      </c>
      <c r="K63" s="56">
        <v>542.4</v>
      </c>
    </row>
    <row r="64" spans="1:15" x14ac:dyDescent="0.25">
      <c r="A64" s="17" t="s">
        <v>55</v>
      </c>
      <c r="B64" s="48">
        <v>498</v>
      </c>
      <c r="C64" s="48">
        <v>610</v>
      </c>
      <c r="D64" s="50">
        <v>23.4</v>
      </c>
      <c r="E64" s="50">
        <v>21.8</v>
      </c>
      <c r="F64" s="48">
        <v>362.1</v>
      </c>
      <c r="G64" s="48">
        <v>373.7</v>
      </c>
      <c r="H64" s="50">
        <v>23.5</v>
      </c>
      <c r="I64" s="50">
        <v>21.4</v>
      </c>
      <c r="J64" s="56">
        <v>1414.04</v>
      </c>
      <c r="K64" s="56">
        <v>1187.44</v>
      </c>
    </row>
    <row r="65" spans="1:11" x14ac:dyDescent="0.25">
      <c r="A65" s="17" t="s">
        <v>56</v>
      </c>
      <c r="B65" s="48">
        <v>19.8</v>
      </c>
      <c r="C65" s="48">
        <v>17</v>
      </c>
      <c r="D65" s="50">
        <v>22.7</v>
      </c>
      <c r="E65" s="50">
        <v>23.6</v>
      </c>
      <c r="F65" s="48">
        <v>11.9</v>
      </c>
      <c r="G65" s="48">
        <v>13.6</v>
      </c>
      <c r="H65" s="50">
        <v>24.2</v>
      </c>
      <c r="I65" s="50">
        <v>24.2</v>
      </c>
      <c r="J65" s="56">
        <v>1784.47</v>
      </c>
      <c r="K65" s="56">
        <v>1433.87</v>
      </c>
    </row>
    <row r="66" spans="1:11" x14ac:dyDescent="0.25">
      <c r="A66" s="17" t="s">
        <v>57</v>
      </c>
      <c r="B66" s="48">
        <v>46.5</v>
      </c>
      <c r="C66" s="48">
        <v>32.799999999999997</v>
      </c>
      <c r="D66" s="50">
        <v>21.1</v>
      </c>
      <c r="E66" s="50">
        <v>21.4</v>
      </c>
      <c r="F66" s="48">
        <v>36</v>
      </c>
      <c r="G66" s="48">
        <v>23.8</v>
      </c>
      <c r="H66" s="50">
        <v>20.5</v>
      </c>
      <c r="I66" s="50">
        <v>19.600000000000001</v>
      </c>
      <c r="J66" s="56">
        <v>537.22</v>
      </c>
      <c r="K66" s="56">
        <v>724.58</v>
      </c>
    </row>
    <row r="67" spans="1:11" x14ac:dyDescent="0.25">
      <c r="A67" s="17" t="s">
        <v>58</v>
      </c>
      <c r="B67" s="48">
        <v>25974.2</v>
      </c>
      <c r="C67" s="48">
        <v>44634.6</v>
      </c>
      <c r="D67" s="50">
        <v>23.6</v>
      </c>
      <c r="E67" s="50">
        <v>22.8</v>
      </c>
      <c r="F67" s="48">
        <v>21083.1</v>
      </c>
      <c r="G67" s="48">
        <v>39944.800000000003</v>
      </c>
      <c r="H67" s="50">
        <v>24</v>
      </c>
      <c r="I67" s="50">
        <v>22.8</v>
      </c>
      <c r="J67" s="56">
        <v>418.99</v>
      </c>
      <c r="K67" s="56">
        <v>318.72000000000003</v>
      </c>
    </row>
    <row r="68" spans="1:11" x14ac:dyDescent="0.25">
      <c r="A68" s="17" t="s">
        <v>59</v>
      </c>
      <c r="B68" s="48">
        <v>3539.9</v>
      </c>
      <c r="C68" s="48">
        <v>3126.9</v>
      </c>
      <c r="D68" s="50">
        <v>23.8</v>
      </c>
      <c r="E68" s="50">
        <v>23.6</v>
      </c>
      <c r="F68" s="48">
        <v>2849</v>
      </c>
      <c r="G68" s="48">
        <v>2617.3000000000002</v>
      </c>
      <c r="H68" s="50">
        <v>23.8</v>
      </c>
      <c r="I68" s="50">
        <v>23.4</v>
      </c>
      <c r="J68" s="56">
        <v>531.39</v>
      </c>
      <c r="K68" s="56">
        <v>569.65</v>
      </c>
    </row>
    <row r="69" spans="1:11" x14ac:dyDescent="0.25">
      <c r="A69" s="17" t="s">
        <v>60</v>
      </c>
      <c r="B69" s="48">
        <v>180237.6</v>
      </c>
      <c r="C69" s="48">
        <v>158521.4</v>
      </c>
      <c r="D69" s="50">
        <v>22.6</v>
      </c>
      <c r="E69" s="50">
        <v>23.1</v>
      </c>
      <c r="F69" s="48">
        <v>154910.1</v>
      </c>
      <c r="G69" s="48">
        <v>139323.4</v>
      </c>
      <c r="H69" s="50">
        <v>22.8</v>
      </c>
      <c r="I69" s="50">
        <v>23</v>
      </c>
      <c r="J69" s="56">
        <v>283.26</v>
      </c>
      <c r="K69" s="56">
        <v>295.38</v>
      </c>
    </row>
    <row r="70" spans="1:11" x14ac:dyDescent="0.25">
      <c r="A70" s="17" t="s">
        <v>61</v>
      </c>
      <c r="B70" s="48">
        <v>816.4</v>
      </c>
      <c r="C70" s="48">
        <v>786.4</v>
      </c>
      <c r="D70" s="50">
        <v>18.2</v>
      </c>
      <c r="E70" s="50">
        <v>20.399999999999999</v>
      </c>
      <c r="F70" s="48">
        <v>801.8</v>
      </c>
      <c r="G70" s="48">
        <v>772.3</v>
      </c>
      <c r="H70" s="50">
        <v>18.100000000000001</v>
      </c>
      <c r="I70" s="50">
        <v>20.399999999999999</v>
      </c>
      <c r="J70" s="56">
        <v>289.57</v>
      </c>
      <c r="K70" s="56">
        <v>286.3</v>
      </c>
    </row>
    <row r="71" spans="1:11" x14ac:dyDescent="0.25">
      <c r="A71" s="17" t="s">
        <v>151</v>
      </c>
      <c r="B71" s="48">
        <v>93.5</v>
      </c>
      <c r="C71" s="48">
        <v>85.8</v>
      </c>
      <c r="D71" s="50">
        <v>22.2</v>
      </c>
      <c r="E71" s="50">
        <v>22</v>
      </c>
      <c r="F71" s="48">
        <v>44.7</v>
      </c>
      <c r="G71" s="48">
        <v>44.5</v>
      </c>
      <c r="H71" s="50">
        <v>21.7</v>
      </c>
      <c r="I71" s="50">
        <v>22.4</v>
      </c>
      <c r="J71" s="56">
        <v>2286.4699999999998</v>
      </c>
      <c r="K71" s="56">
        <v>2236.17</v>
      </c>
    </row>
    <row r="72" spans="1:11" x14ac:dyDescent="0.25">
      <c r="A72" s="17" t="s">
        <v>62</v>
      </c>
      <c r="B72" s="48">
        <v>963.5</v>
      </c>
      <c r="C72" s="48">
        <v>1556.4</v>
      </c>
      <c r="D72" s="50">
        <v>23.5</v>
      </c>
      <c r="E72" s="50">
        <v>23.8</v>
      </c>
      <c r="F72" s="48">
        <v>487.2</v>
      </c>
      <c r="G72" s="48">
        <v>740.9</v>
      </c>
      <c r="H72" s="50">
        <v>24.1</v>
      </c>
      <c r="I72" s="50">
        <v>24.2</v>
      </c>
      <c r="J72" s="56">
        <v>1536.43</v>
      </c>
      <c r="K72" s="56">
        <v>1413.51</v>
      </c>
    </row>
    <row r="73" spans="1:11" x14ac:dyDescent="0.25">
      <c r="A73" s="17" t="s">
        <v>63</v>
      </c>
      <c r="B73" s="48">
        <v>185197</v>
      </c>
      <c r="C73" s="48">
        <v>181872.9</v>
      </c>
      <c r="D73" s="50">
        <v>22.1</v>
      </c>
      <c r="E73" s="50">
        <v>22.7</v>
      </c>
      <c r="F73" s="48">
        <v>170721.8</v>
      </c>
      <c r="G73" s="48">
        <v>164314.70000000001</v>
      </c>
      <c r="H73" s="50">
        <v>22.2</v>
      </c>
      <c r="I73" s="50">
        <v>22.7</v>
      </c>
      <c r="J73" s="56">
        <v>528.19000000000005</v>
      </c>
      <c r="K73" s="56">
        <v>580.52</v>
      </c>
    </row>
    <row r="74" spans="1:11" x14ac:dyDescent="0.25">
      <c r="A74" s="17" t="s">
        <v>64</v>
      </c>
      <c r="B74" s="48">
        <v>22</v>
      </c>
      <c r="C74" s="48">
        <v>25.8</v>
      </c>
      <c r="D74" s="50">
        <v>20.9</v>
      </c>
      <c r="E74" s="50">
        <v>21.7</v>
      </c>
      <c r="F74" s="48">
        <v>20.100000000000001</v>
      </c>
      <c r="G74" s="48">
        <v>20.2</v>
      </c>
      <c r="H74" s="50">
        <v>22.2</v>
      </c>
      <c r="I74" s="50">
        <v>22.4</v>
      </c>
      <c r="J74" s="56">
        <v>3151.49</v>
      </c>
      <c r="K74" s="56">
        <v>2911.39</v>
      </c>
    </row>
    <row r="75" spans="1:11" x14ac:dyDescent="0.25">
      <c r="A75" s="17" t="s">
        <v>65</v>
      </c>
      <c r="B75" s="48">
        <v>1144</v>
      </c>
      <c r="C75" s="48">
        <v>1219.5</v>
      </c>
      <c r="D75" s="50">
        <v>23.8</v>
      </c>
      <c r="E75" s="50">
        <v>23.7</v>
      </c>
      <c r="F75" s="48">
        <v>641.5</v>
      </c>
      <c r="G75" s="48">
        <v>660.3</v>
      </c>
      <c r="H75" s="50">
        <v>24.2</v>
      </c>
      <c r="I75" s="50">
        <v>24.1</v>
      </c>
      <c r="J75" s="56">
        <v>1786.2</v>
      </c>
      <c r="K75" s="56">
        <v>1737.15</v>
      </c>
    </row>
    <row r="76" spans="1:11" x14ac:dyDescent="0.25">
      <c r="A76" s="17" t="s">
        <v>66</v>
      </c>
      <c r="B76" s="48">
        <v>88330.7</v>
      </c>
      <c r="C76" s="48">
        <v>111081.4</v>
      </c>
      <c r="D76" s="50">
        <v>22.8</v>
      </c>
      <c r="E76" s="50">
        <v>23</v>
      </c>
      <c r="F76" s="48">
        <v>69061.100000000006</v>
      </c>
      <c r="G76" s="48">
        <v>82366.2</v>
      </c>
      <c r="H76" s="50">
        <v>22.6</v>
      </c>
      <c r="I76" s="50">
        <v>23</v>
      </c>
      <c r="J76" s="56">
        <v>920.68</v>
      </c>
      <c r="K76" s="56">
        <v>956.83</v>
      </c>
    </row>
    <row r="77" spans="1:11" x14ac:dyDescent="0.25">
      <c r="A77" s="17" t="s">
        <v>67</v>
      </c>
      <c r="B77" s="48">
        <v>932.3</v>
      </c>
      <c r="C77" s="48">
        <v>1208.5999999999999</v>
      </c>
      <c r="D77" s="50">
        <v>23.7</v>
      </c>
      <c r="E77" s="50">
        <v>23.7</v>
      </c>
      <c r="F77" s="48">
        <v>544.6</v>
      </c>
      <c r="G77" s="48">
        <v>707.9</v>
      </c>
      <c r="H77" s="50">
        <v>23.6</v>
      </c>
      <c r="I77" s="50">
        <v>23.6</v>
      </c>
      <c r="J77" s="56">
        <v>1591.86</v>
      </c>
      <c r="K77" s="56">
        <v>1655.17</v>
      </c>
    </row>
    <row r="78" spans="1:11" x14ac:dyDescent="0.25">
      <c r="A78" s="17" t="s">
        <v>68</v>
      </c>
      <c r="B78" s="48">
        <v>25</v>
      </c>
      <c r="C78" s="48">
        <v>21.2</v>
      </c>
      <c r="D78" s="50">
        <v>23</v>
      </c>
      <c r="E78" s="50">
        <v>22.6</v>
      </c>
      <c r="F78" s="48">
        <v>23.5</v>
      </c>
      <c r="G78" s="48">
        <v>19.899999999999999</v>
      </c>
      <c r="H78" s="50">
        <v>23</v>
      </c>
      <c r="I78" s="50">
        <v>22.7</v>
      </c>
      <c r="J78" s="56">
        <v>2431.52</v>
      </c>
      <c r="K78" s="56">
        <v>2383.56</v>
      </c>
    </row>
    <row r="79" spans="1:11" x14ac:dyDescent="0.25">
      <c r="A79" s="17" t="s">
        <v>69</v>
      </c>
      <c r="B79" s="48">
        <v>3558.3</v>
      </c>
      <c r="C79" s="48">
        <v>4738</v>
      </c>
      <c r="D79" s="50">
        <v>19.7</v>
      </c>
      <c r="E79" s="50">
        <v>21.1</v>
      </c>
      <c r="F79" s="48">
        <v>2501.5</v>
      </c>
      <c r="G79" s="48">
        <v>3673.7</v>
      </c>
      <c r="H79" s="50">
        <v>18.399999999999999</v>
      </c>
      <c r="I79" s="50">
        <v>20.9</v>
      </c>
      <c r="J79" s="56">
        <v>884.84</v>
      </c>
      <c r="K79" s="56">
        <v>860.44</v>
      </c>
    </row>
    <row r="80" spans="1:11" x14ac:dyDescent="0.25">
      <c r="A80" s="17" t="s">
        <v>70</v>
      </c>
      <c r="B80" s="48">
        <v>25.7</v>
      </c>
      <c r="C80" s="48">
        <v>20.8</v>
      </c>
      <c r="D80" s="50">
        <v>21.8</v>
      </c>
      <c r="E80" s="50">
        <v>20.5</v>
      </c>
      <c r="F80" s="48">
        <v>6.9</v>
      </c>
      <c r="G80" s="48">
        <v>7</v>
      </c>
      <c r="H80" s="50">
        <v>18.399999999999999</v>
      </c>
      <c r="I80" s="50">
        <v>19.5</v>
      </c>
      <c r="J80" s="56">
        <v>2072.46</v>
      </c>
      <c r="K80" s="56">
        <v>2000</v>
      </c>
    </row>
    <row r="81" spans="1:15" x14ac:dyDescent="0.25">
      <c r="A81" s="17" t="s">
        <v>71</v>
      </c>
      <c r="B81" s="48">
        <v>11.4</v>
      </c>
      <c r="C81" s="48">
        <v>24.4</v>
      </c>
      <c r="D81" s="50">
        <v>21.7</v>
      </c>
      <c r="E81" s="50">
        <v>21.7</v>
      </c>
      <c r="F81" s="48" t="s">
        <v>179</v>
      </c>
      <c r="G81" s="48" t="s">
        <v>179</v>
      </c>
      <c r="H81" s="50" t="s">
        <v>179</v>
      </c>
      <c r="I81" s="50" t="s">
        <v>179</v>
      </c>
      <c r="J81" s="56" t="s">
        <v>179</v>
      </c>
      <c r="K81" s="56" t="s">
        <v>179</v>
      </c>
    </row>
    <row r="82" spans="1:15" x14ac:dyDescent="0.25">
      <c r="A82" s="17" t="s">
        <v>72</v>
      </c>
      <c r="B82" s="48">
        <v>38875</v>
      </c>
      <c r="C82" s="48">
        <v>30566.1</v>
      </c>
      <c r="D82" s="50">
        <v>19.8</v>
      </c>
      <c r="E82" s="50">
        <v>22.1</v>
      </c>
      <c r="F82" s="48">
        <v>17203.8</v>
      </c>
      <c r="G82" s="48">
        <v>16452.5</v>
      </c>
      <c r="H82" s="50">
        <v>21.2</v>
      </c>
      <c r="I82" s="50">
        <v>22.8</v>
      </c>
      <c r="J82" s="56">
        <v>313.06</v>
      </c>
      <c r="K82" s="56">
        <v>309.12</v>
      </c>
    </row>
    <row r="83" spans="1:15" x14ac:dyDescent="0.25">
      <c r="A83" s="17" t="s">
        <v>73</v>
      </c>
      <c r="B83" s="48">
        <v>76.900000000000006</v>
      </c>
      <c r="C83" s="48">
        <v>149</v>
      </c>
      <c r="D83" s="50">
        <v>23.5</v>
      </c>
      <c r="E83" s="50">
        <v>21.8</v>
      </c>
      <c r="F83" s="48">
        <v>48.1</v>
      </c>
      <c r="G83" s="48">
        <v>92.7</v>
      </c>
      <c r="H83" s="50">
        <v>22.9</v>
      </c>
      <c r="I83" s="50">
        <v>21.3</v>
      </c>
      <c r="J83" s="56">
        <v>1581.41</v>
      </c>
      <c r="K83" s="56">
        <v>1236.2</v>
      </c>
    </row>
    <row r="84" spans="1:15" x14ac:dyDescent="0.25">
      <c r="A84" s="17" t="s">
        <v>74</v>
      </c>
      <c r="B84" s="48">
        <v>17.100000000000001</v>
      </c>
      <c r="C84" s="48">
        <v>31.7</v>
      </c>
      <c r="D84" s="50">
        <v>22.8</v>
      </c>
      <c r="E84" s="50">
        <v>21.2</v>
      </c>
      <c r="F84" s="48">
        <v>17.100000000000001</v>
      </c>
      <c r="G84" s="48">
        <v>28.7</v>
      </c>
      <c r="H84" s="50">
        <v>22.6</v>
      </c>
      <c r="I84" s="50">
        <v>21</v>
      </c>
      <c r="J84" s="56">
        <v>1449.71</v>
      </c>
      <c r="K84" s="56">
        <v>1319.69</v>
      </c>
    </row>
    <row r="85" spans="1:15" x14ac:dyDescent="0.25">
      <c r="A85" s="17" t="s">
        <v>75</v>
      </c>
      <c r="B85" s="48">
        <v>15398.9</v>
      </c>
      <c r="C85" s="48">
        <v>19509.7</v>
      </c>
      <c r="D85" s="50">
        <v>21.6</v>
      </c>
      <c r="E85" s="50">
        <v>22.1</v>
      </c>
      <c r="F85" s="48">
        <v>15286.7</v>
      </c>
      <c r="G85" s="48">
        <v>19384</v>
      </c>
      <c r="H85" s="50">
        <v>21.6</v>
      </c>
      <c r="I85" s="50">
        <v>22.1</v>
      </c>
      <c r="J85" s="56">
        <v>197.51</v>
      </c>
      <c r="K85" s="56">
        <v>214.12</v>
      </c>
    </row>
    <row r="86" spans="1:15" x14ac:dyDescent="0.25">
      <c r="A86" s="17" t="s">
        <v>76</v>
      </c>
      <c r="B86" s="48">
        <v>2296</v>
      </c>
      <c r="C86" s="48">
        <v>1607.7</v>
      </c>
      <c r="D86" s="50">
        <v>23.1</v>
      </c>
      <c r="E86" s="50">
        <v>23.9</v>
      </c>
      <c r="F86" s="48">
        <v>2066.4</v>
      </c>
      <c r="G86" s="48">
        <v>1363.6</v>
      </c>
      <c r="H86" s="50">
        <v>23.1</v>
      </c>
      <c r="I86" s="50">
        <v>23.8</v>
      </c>
      <c r="J86" s="56">
        <v>558.84</v>
      </c>
      <c r="K86" s="56">
        <v>560.32000000000005</v>
      </c>
    </row>
    <row r="87" spans="1:15" x14ac:dyDescent="0.25">
      <c r="A87" s="17" t="s">
        <v>77</v>
      </c>
      <c r="B87" s="48">
        <v>1006.3</v>
      </c>
      <c r="C87" s="48">
        <v>908.6</v>
      </c>
      <c r="D87" s="50">
        <v>20.9</v>
      </c>
      <c r="E87" s="50">
        <v>20.6</v>
      </c>
      <c r="F87" s="48">
        <v>846.1</v>
      </c>
      <c r="G87" s="48">
        <v>655</v>
      </c>
      <c r="H87" s="50">
        <v>20.8</v>
      </c>
      <c r="I87" s="50">
        <v>20.3</v>
      </c>
      <c r="J87" s="56">
        <v>714.34</v>
      </c>
      <c r="K87" s="56">
        <v>701.23</v>
      </c>
    </row>
    <row r="88" spans="1:15" x14ac:dyDescent="0.25">
      <c r="A88" s="17" t="s">
        <v>78</v>
      </c>
      <c r="B88" s="48">
        <v>19.2</v>
      </c>
      <c r="C88" s="48">
        <v>17.100000000000001</v>
      </c>
      <c r="D88" s="50">
        <v>23.2</v>
      </c>
      <c r="E88" s="50">
        <v>26.1</v>
      </c>
      <c r="F88" s="48">
        <v>10.1</v>
      </c>
      <c r="G88" s="48">
        <v>17.100000000000001</v>
      </c>
      <c r="H88" s="50">
        <v>23.7</v>
      </c>
      <c r="I88" s="50">
        <v>22.5</v>
      </c>
      <c r="J88" s="56">
        <v>1825.74</v>
      </c>
      <c r="K88" s="56">
        <v>2192.6999999999998</v>
      </c>
    </row>
    <row r="89" spans="1:15" x14ac:dyDescent="0.25">
      <c r="A89" s="17" t="s">
        <v>79</v>
      </c>
      <c r="B89" s="48">
        <v>19436.5</v>
      </c>
      <c r="C89" s="48">
        <v>24370.400000000001</v>
      </c>
      <c r="D89" s="50">
        <v>25.9</v>
      </c>
      <c r="E89" s="50">
        <v>25.4</v>
      </c>
      <c r="F89" s="48">
        <v>16324</v>
      </c>
      <c r="G89" s="48">
        <v>19301.3</v>
      </c>
      <c r="H89" s="50">
        <v>25.9</v>
      </c>
      <c r="I89" s="50">
        <v>25.5</v>
      </c>
      <c r="J89" s="56">
        <v>687.81</v>
      </c>
      <c r="K89" s="56">
        <v>738.04</v>
      </c>
    </row>
    <row r="90" spans="1:15" x14ac:dyDescent="0.25">
      <c r="A90" s="17" t="s">
        <v>80</v>
      </c>
      <c r="B90" s="48">
        <v>35878.6</v>
      </c>
      <c r="C90" s="48">
        <v>36516.699999999997</v>
      </c>
      <c r="D90" s="50">
        <v>22</v>
      </c>
      <c r="E90" s="50">
        <v>22.3</v>
      </c>
      <c r="F90" s="48">
        <v>19794</v>
      </c>
      <c r="G90" s="48">
        <v>23248.6</v>
      </c>
      <c r="H90" s="50">
        <v>22.8</v>
      </c>
      <c r="I90" s="50">
        <v>22.7</v>
      </c>
      <c r="J90" s="56">
        <v>701.21</v>
      </c>
      <c r="K90" s="56">
        <v>743.18</v>
      </c>
    </row>
    <row r="91" spans="1:15" x14ac:dyDescent="0.25">
      <c r="A91" s="17" t="s">
        <v>152</v>
      </c>
      <c r="B91" s="48">
        <v>6555.9</v>
      </c>
      <c r="C91" s="48">
        <v>5765.5</v>
      </c>
      <c r="D91" s="50">
        <v>20.9</v>
      </c>
      <c r="E91" s="50">
        <v>22.5</v>
      </c>
      <c r="F91" s="48">
        <v>5379.3</v>
      </c>
      <c r="G91" s="48">
        <v>2938.9</v>
      </c>
      <c r="H91" s="50">
        <v>20.6</v>
      </c>
      <c r="I91" s="50">
        <v>22.6</v>
      </c>
      <c r="J91" s="56">
        <v>333.36</v>
      </c>
      <c r="K91" s="56">
        <v>411.86</v>
      </c>
    </row>
    <row r="92" spans="1:15" x14ac:dyDescent="0.25">
      <c r="A92" s="17"/>
      <c r="B92" s="48"/>
      <c r="C92" s="48"/>
      <c r="D92" s="50"/>
      <c r="E92" s="50"/>
      <c r="F92" s="48"/>
      <c r="G92" s="48"/>
      <c r="H92" s="50"/>
      <c r="I92" s="50"/>
      <c r="J92" s="56"/>
      <c r="K92" s="56"/>
    </row>
    <row r="93" spans="1:15" s="36" customFormat="1" x14ac:dyDescent="0.25">
      <c r="A93" s="22" t="s">
        <v>81</v>
      </c>
      <c r="B93" s="57">
        <v>1663923.6</v>
      </c>
      <c r="C93" s="57">
        <v>1753038.3</v>
      </c>
      <c r="D93" s="58">
        <v>22.5</v>
      </c>
      <c r="E93" s="58">
        <v>22.8</v>
      </c>
      <c r="F93" s="57">
        <v>1397085.4</v>
      </c>
      <c r="G93" s="57">
        <v>1454167.2</v>
      </c>
      <c r="H93" s="58">
        <v>22.5</v>
      </c>
      <c r="I93" s="58">
        <v>22.6</v>
      </c>
      <c r="J93" s="59">
        <v>540.30999999999995</v>
      </c>
      <c r="K93" s="59">
        <v>595.84</v>
      </c>
      <c r="L93" s="34"/>
      <c r="M93" s="71"/>
      <c r="N93" s="71"/>
      <c r="O93" s="71"/>
    </row>
    <row r="94" spans="1:15" s="7" customFormat="1" x14ac:dyDescent="0.25">
      <c r="A94" s="19" t="s">
        <v>18</v>
      </c>
      <c r="B94" s="60" t="s">
        <v>18</v>
      </c>
      <c r="C94" s="60" t="s">
        <v>18</v>
      </c>
      <c r="D94" s="61" t="s">
        <v>18</v>
      </c>
      <c r="E94" s="61" t="s">
        <v>18</v>
      </c>
      <c r="F94" s="60" t="s">
        <v>18</v>
      </c>
      <c r="G94" s="60" t="s">
        <v>18</v>
      </c>
      <c r="H94" s="61" t="s">
        <v>18</v>
      </c>
      <c r="I94" s="61" t="s">
        <v>18</v>
      </c>
      <c r="J94" s="62" t="s">
        <v>18</v>
      </c>
      <c r="K94" s="62" t="s">
        <v>18</v>
      </c>
      <c r="L94" s="33"/>
      <c r="M94" s="71"/>
      <c r="N94" s="71"/>
      <c r="O94" s="71"/>
    </row>
    <row r="95" spans="1:15" x14ac:dyDescent="0.25">
      <c r="A95" s="38" t="s">
        <v>82</v>
      </c>
      <c r="B95" s="63"/>
      <c r="C95" s="63"/>
      <c r="D95" s="64"/>
      <c r="E95" s="64"/>
      <c r="F95" s="63"/>
      <c r="G95" s="63"/>
      <c r="H95" s="64"/>
      <c r="I95" s="64"/>
      <c r="J95" s="32"/>
      <c r="K95" s="32"/>
    </row>
    <row r="96" spans="1:15" x14ac:dyDescent="0.25">
      <c r="A96" s="16" t="s">
        <v>83</v>
      </c>
      <c r="B96" s="65">
        <v>124.9</v>
      </c>
      <c r="C96" s="65">
        <v>168.1</v>
      </c>
      <c r="D96" s="66">
        <v>23.9</v>
      </c>
      <c r="E96" s="66">
        <v>24</v>
      </c>
      <c r="F96" s="65">
        <v>68</v>
      </c>
      <c r="G96" s="65">
        <v>95.2</v>
      </c>
      <c r="H96" s="66">
        <v>23.5</v>
      </c>
      <c r="I96" s="66">
        <v>23.6</v>
      </c>
      <c r="J96" s="67">
        <v>1502.78</v>
      </c>
      <c r="K96" s="67">
        <v>1368.2</v>
      </c>
    </row>
    <row r="97" spans="1:11" x14ac:dyDescent="0.25">
      <c r="A97" s="17" t="s">
        <v>84</v>
      </c>
      <c r="B97" s="48">
        <v>17</v>
      </c>
      <c r="C97" s="48">
        <v>24.1</v>
      </c>
      <c r="D97" s="50">
        <v>24.9</v>
      </c>
      <c r="E97" s="50">
        <v>25.3</v>
      </c>
      <c r="F97" s="48">
        <v>12.9</v>
      </c>
      <c r="G97" s="48">
        <v>22.9</v>
      </c>
      <c r="H97" s="50">
        <v>24.9</v>
      </c>
      <c r="I97" s="50">
        <v>25.4</v>
      </c>
      <c r="J97" s="56">
        <v>2304.34</v>
      </c>
      <c r="K97" s="56">
        <v>1899.81</v>
      </c>
    </row>
    <row r="98" spans="1:11" x14ac:dyDescent="0.25">
      <c r="A98" s="17" t="s">
        <v>85</v>
      </c>
      <c r="B98" s="48">
        <v>7216.3</v>
      </c>
      <c r="C98" s="48">
        <v>7096</v>
      </c>
      <c r="D98" s="50">
        <v>22.7</v>
      </c>
      <c r="E98" s="50">
        <v>23.5</v>
      </c>
      <c r="F98" s="48">
        <v>5261.4</v>
      </c>
      <c r="G98" s="48">
        <v>5624.6</v>
      </c>
      <c r="H98" s="50">
        <v>22.2</v>
      </c>
      <c r="I98" s="50">
        <v>23.2</v>
      </c>
      <c r="J98" s="56">
        <v>369.98</v>
      </c>
      <c r="K98" s="56">
        <v>425.61</v>
      </c>
    </row>
    <row r="99" spans="1:11" x14ac:dyDescent="0.25">
      <c r="A99" s="17" t="s">
        <v>86</v>
      </c>
      <c r="B99" s="48">
        <v>347.2</v>
      </c>
      <c r="C99" s="48">
        <v>333.3</v>
      </c>
      <c r="D99" s="50">
        <v>23.9</v>
      </c>
      <c r="E99" s="50">
        <v>28</v>
      </c>
      <c r="F99" s="48">
        <v>346.7</v>
      </c>
      <c r="G99" s="48">
        <v>332.9</v>
      </c>
      <c r="H99" s="50">
        <v>23.9</v>
      </c>
      <c r="I99" s="50">
        <v>28</v>
      </c>
      <c r="J99" s="56">
        <v>400</v>
      </c>
      <c r="K99" s="56">
        <v>400</v>
      </c>
    </row>
    <row r="100" spans="1:11" x14ac:dyDescent="0.25">
      <c r="A100" s="17" t="s">
        <v>87</v>
      </c>
      <c r="B100" s="48">
        <v>51617.599999999999</v>
      </c>
      <c r="C100" s="48">
        <v>44700.6</v>
      </c>
      <c r="D100" s="50">
        <v>23.8</v>
      </c>
      <c r="E100" s="50">
        <v>23.4</v>
      </c>
      <c r="F100" s="48">
        <v>50446.5</v>
      </c>
      <c r="G100" s="48">
        <v>43130.400000000001</v>
      </c>
      <c r="H100" s="50">
        <v>23.8</v>
      </c>
      <c r="I100" s="50">
        <v>23.3</v>
      </c>
      <c r="J100" s="56">
        <v>343.35</v>
      </c>
      <c r="K100" s="56">
        <v>366.37</v>
      </c>
    </row>
    <row r="101" spans="1:11" x14ac:dyDescent="0.25">
      <c r="A101" s="17" t="s">
        <v>88</v>
      </c>
      <c r="B101" s="48">
        <v>24.1</v>
      </c>
      <c r="C101" s="48">
        <v>51.6</v>
      </c>
      <c r="D101" s="50">
        <v>24.3</v>
      </c>
      <c r="E101" s="50">
        <v>25</v>
      </c>
      <c r="F101" s="48">
        <v>4.5</v>
      </c>
      <c r="G101" s="48">
        <v>10.3</v>
      </c>
      <c r="H101" s="50">
        <v>23</v>
      </c>
      <c r="I101" s="50">
        <v>24.3</v>
      </c>
      <c r="J101" s="56">
        <v>3400</v>
      </c>
      <c r="K101" s="56">
        <v>1115.1300000000001</v>
      </c>
    </row>
    <row r="102" spans="1:11" x14ac:dyDescent="0.25">
      <c r="A102" s="17" t="s">
        <v>89</v>
      </c>
      <c r="B102" s="48">
        <v>10550.4</v>
      </c>
      <c r="C102" s="48">
        <v>13154.8</v>
      </c>
      <c r="D102" s="50">
        <v>26</v>
      </c>
      <c r="E102" s="50">
        <v>25.8</v>
      </c>
      <c r="F102" s="48">
        <v>7105.6</v>
      </c>
      <c r="G102" s="48">
        <v>8433.7000000000007</v>
      </c>
      <c r="H102" s="50">
        <v>26.2</v>
      </c>
      <c r="I102" s="50">
        <v>25.7</v>
      </c>
      <c r="J102" s="56">
        <v>2162.02</v>
      </c>
      <c r="K102" s="56">
        <v>2167.9299999999998</v>
      </c>
    </row>
    <row r="103" spans="1:11" x14ac:dyDescent="0.25">
      <c r="A103" s="17" t="s">
        <v>90</v>
      </c>
      <c r="B103" s="48">
        <v>455778.5</v>
      </c>
      <c r="C103" s="48">
        <v>514507.2</v>
      </c>
      <c r="D103" s="50">
        <v>25.3</v>
      </c>
      <c r="E103" s="50">
        <v>25.2</v>
      </c>
      <c r="F103" s="48">
        <v>361874.9</v>
      </c>
      <c r="G103" s="48">
        <v>393786</v>
      </c>
      <c r="H103" s="50">
        <v>25.2</v>
      </c>
      <c r="I103" s="50">
        <v>25.1</v>
      </c>
      <c r="J103" s="56">
        <v>1316.71</v>
      </c>
      <c r="K103" s="56">
        <v>1427.79</v>
      </c>
    </row>
    <row r="104" spans="1:11" x14ac:dyDescent="0.25">
      <c r="A104" s="17" t="s">
        <v>91</v>
      </c>
      <c r="B104" s="48">
        <v>12296.2</v>
      </c>
      <c r="C104" s="48">
        <v>14073.9</v>
      </c>
      <c r="D104" s="50">
        <v>23.6</v>
      </c>
      <c r="E104" s="50">
        <v>22.7</v>
      </c>
      <c r="F104" s="48">
        <v>12005</v>
      </c>
      <c r="G104" s="48">
        <v>13658.3</v>
      </c>
      <c r="H104" s="50">
        <v>23.6</v>
      </c>
      <c r="I104" s="50">
        <v>22.6</v>
      </c>
      <c r="J104" s="56">
        <v>489.13</v>
      </c>
      <c r="K104" s="56">
        <v>491.76</v>
      </c>
    </row>
    <row r="105" spans="1:11" x14ac:dyDescent="0.25">
      <c r="A105" s="17" t="s">
        <v>92</v>
      </c>
      <c r="B105" s="48">
        <v>24</v>
      </c>
      <c r="C105" s="48">
        <v>36.700000000000003</v>
      </c>
      <c r="D105" s="50">
        <v>24.4</v>
      </c>
      <c r="E105" s="50">
        <v>24.9</v>
      </c>
      <c r="F105" s="48">
        <v>8.1999999999999993</v>
      </c>
      <c r="G105" s="48">
        <v>16.5</v>
      </c>
      <c r="H105" s="50">
        <v>23.7</v>
      </c>
      <c r="I105" s="50">
        <v>24.3</v>
      </c>
      <c r="J105" s="56">
        <v>1867.07</v>
      </c>
      <c r="K105" s="56">
        <v>1668.55</v>
      </c>
    </row>
    <row r="106" spans="1:11" x14ac:dyDescent="0.25">
      <c r="A106" s="17" t="s">
        <v>93</v>
      </c>
      <c r="B106" s="48">
        <v>2785.4</v>
      </c>
      <c r="C106" s="48">
        <v>3751.7</v>
      </c>
      <c r="D106" s="50">
        <v>26.6</v>
      </c>
      <c r="E106" s="50">
        <v>25.6</v>
      </c>
      <c r="F106" s="48">
        <v>2751.8</v>
      </c>
      <c r="G106" s="48">
        <v>3505.4</v>
      </c>
      <c r="H106" s="50">
        <v>26.7</v>
      </c>
      <c r="I106" s="50">
        <v>25.8</v>
      </c>
      <c r="J106" s="56">
        <v>257.22000000000003</v>
      </c>
      <c r="K106" s="56">
        <v>267.95999999999998</v>
      </c>
    </row>
    <row r="107" spans="1:11" x14ac:dyDescent="0.25">
      <c r="A107" s="17" t="s">
        <v>94</v>
      </c>
      <c r="B107" s="48">
        <v>1212.5999999999999</v>
      </c>
      <c r="C107" s="48">
        <v>345.9</v>
      </c>
      <c r="D107" s="50">
        <v>25.3</v>
      </c>
      <c r="E107" s="50">
        <v>24.5</v>
      </c>
      <c r="F107" s="48">
        <v>1207.9000000000001</v>
      </c>
      <c r="G107" s="48">
        <v>345.3</v>
      </c>
      <c r="H107" s="50">
        <v>25.3</v>
      </c>
      <c r="I107" s="50">
        <v>24.5</v>
      </c>
      <c r="J107" s="56">
        <v>362.51</v>
      </c>
      <c r="K107" s="56">
        <v>371.52</v>
      </c>
    </row>
    <row r="108" spans="1:11" x14ac:dyDescent="0.25">
      <c r="A108" s="17" t="s">
        <v>95</v>
      </c>
      <c r="B108" s="48">
        <v>311.2</v>
      </c>
      <c r="C108" s="48">
        <v>366.3</v>
      </c>
      <c r="D108" s="50">
        <v>23.8</v>
      </c>
      <c r="E108" s="50">
        <v>23.8</v>
      </c>
      <c r="F108" s="48">
        <v>164.4</v>
      </c>
      <c r="G108" s="48">
        <v>169.1</v>
      </c>
      <c r="H108" s="50">
        <v>24.3</v>
      </c>
      <c r="I108" s="50">
        <v>23.6</v>
      </c>
      <c r="J108" s="56">
        <v>2423.48</v>
      </c>
      <c r="K108" s="56">
        <v>2229.87</v>
      </c>
    </row>
    <row r="109" spans="1:11" x14ac:dyDescent="0.25">
      <c r="A109" s="17" t="s">
        <v>96</v>
      </c>
      <c r="B109" s="48">
        <v>11.1</v>
      </c>
      <c r="C109" s="48">
        <v>107.6</v>
      </c>
      <c r="D109" s="50">
        <v>23.3</v>
      </c>
      <c r="E109" s="50">
        <v>25.4</v>
      </c>
      <c r="F109" s="48">
        <v>10.6</v>
      </c>
      <c r="G109" s="48">
        <v>107.6</v>
      </c>
      <c r="H109" s="50">
        <v>23.2</v>
      </c>
      <c r="I109" s="50">
        <v>25.4</v>
      </c>
      <c r="J109" s="56">
        <v>1357.08</v>
      </c>
      <c r="K109" s="56">
        <v>1220.45</v>
      </c>
    </row>
    <row r="110" spans="1:11" x14ac:dyDescent="0.25">
      <c r="A110" s="17" t="s">
        <v>97</v>
      </c>
      <c r="B110" s="48">
        <v>426.7</v>
      </c>
      <c r="C110" s="48">
        <v>462.2</v>
      </c>
      <c r="D110" s="50">
        <v>23.9</v>
      </c>
      <c r="E110" s="50">
        <v>23.7</v>
      </c>
      <c r="F110" s="48">
        <v>310.5</v>
      </c>
      <c r="G110" s="48">
        <v>333.9</v>
      </c>
      <c r="H110" s="50">
        <v>23.8</v>
      </c>
      <c r="I110" s="50">
        <v>23.9</v>
      </c>
      <c r="J110" s="56">
        <v>1413.95</v>
      </c>
      <c r="K110" s="56">
        <v>1298.1600000000001</v>
      </c>
    </row>
    <row r="111" spans="1:11" x14ac:dyDescent="0.25">
      <c r="A111" s="17" t="s">
        <v>98</v>
      </c>
      <c r="B111" s="48">
        <v>160.69999999999999</v>
      </c>
      <c r="C111" s="48">
        <v>178.7</v>
      </c>
      <c r="D111" s="50">
        <v>22.8</v>
      </c>
      <c r="E111" s="50">
        <v>23.3</v>
      </c>
      <c r="F111" s="48">
        <v>96.5</v>
      </c>
      <c r="G111" s="48">
        <v>96.5</v>
      </c>
      <c r="H111" s="50">
        <v>22.6</v>
      </c>
      <c r="I111" s="50">
        <v>23.5</v>
      </c>
      <c r="J111" s="56">
        <v>1654.11</v>
      </c>
      <c r="K111" s="56">
        <v>1642.64</v>
      </c>
    </row>
    <row r="112" spans="1:11" x14ac:dyDescent="0.25">
      <c r="A112" s="17" t="s">
        <v>99</v>
      </c>
      <c r="B112" s="48">
        <v>272.3</v>
      </c>
      <c r="C112" s="48">
        <v>298.60000000000002</v>
      </c>
      <c r="D112" s="50">
        <v>23.7</v>
      </c>
      <c r="E112" s="50">
        <v>23.5</v>
      </c>
      <c r="F112" s="48">
        <v>222</v>
      </c>
      <c r="G112" s="48">
        <v>245.2</v>
      </c>
      <c r="H112" s="50">
        <v>23.5</v>
      </c>
      <c r="I112" s="50">
        <v>23.3</v>
      </c>
      <c r="J112" s="56">
        <v>1440.21</v>
      </c>
      <c r="K112" s="56">
        <v>1455.78</v>
      </c>
    </row>
    <row r="113" spans="1:11" x14ac:dyDescent="0.25">
      <c r="A113" s="17" t="s">
        <v>100</v>
      </c>
      <c r="B113" s="48">
        <v>1305</v>
      </c>
      <c r="C113" s="48">
        <v>1585.4</v>
      </c>
      <c r="D113" s="50">
        <v>23.4</v>
      </c>
      <c r="E113" s="50">
        <v>23</v>
      </c>
      <c r="F113" s="48">
        <v>691.1</v>
      </c>
      <c r="G113" s="48">
        <v>829</v>
      </c>
      <c r="H113" s="50">
        <v>23.3</v>
      </c>
      <c r="I113" s="50">
        <v>23.5</v>
      </c>
      <c r="J113" s="56">
        <v>488</v>
      </c>
      <c r="K113" s="56">
        <v>403.62</v>
      </c>
    </row>
    <row r="114" spans="1:11" x14ac:dyDescent="0.25">
      <c r="A114" s="17" t="s">
        <v>101</v>
      </c>
      <c r="B114" s="48">
        <v>34</v>
      </c>
      <c r="C114" s="48">
        <v>11.9</v>
      </c>
      <c r="D114" s="50">
        <v>26.3</v>
      </c>
      <c r="E114" s="50">
        <v>28.3</v>
      </c>
      <c r="F114" s="48" t="s">
        <v>179</v>
      </c>
      <c r="G114" s="48">
        <v>1.3</v>
      </c>
      <c r="H114" s="50" t="s">
        <v>179</v>
      </c>
      <c r="I114" s="50">
        <v>24.7</v>
      </c>
      <c r="J114" s="56" t="s">
        <v>179</v>
      </c>
      <c r="K114" s="56">
        <v>2246.15</v>
      </c>
    </row>
    <row r="115" spans="1:11" x14ac:dyDescent="0.25">
      <c r="A115" s="17" t="s">
        <v>102</v>
      </c>
      <c r="B115" s="48">
        <v>10.4</v>
      </c>
      <c r="C115" s="48">
        <v>24.1</v>
      </c>
      <c r="D115" s="50">
        <v>26.1</v>
      </c>
      <c r="E115" s="50">
        <v>23.4</v>
      </c>
      <c r="F115" s="48">
        <v>3.4</v>
      </c>
      <c r="G115" s="48">
        <v>11.8</v>
      </c>
      <c r="H115" s="50">
        <v>24.4</v>
      </c>
      <c r="I115" s="50">
        <v>22.3</v>
      </c>
      <c r="J115" s="56">
        <v>1000</v>
      </c>
      <c r="K115" s="56">
        <v>1144.49</v>
      </c>
    </row>
    <row r="116" spans="1:11" x14ac:dyDescent="0.25">
      <c r="A116" s="17" t="s">
        <v>103</v>
      </c>
      <c r="B116" s="48">
        <v>1387</v>
      </c>
      <c r="C116" s="48">
        <v>1749.1</v>
      </c>
      <c r="D116" s="50">
        <v>21.7</v>
      </c>
      <c r="E116" s="50">
        <v>23</v>
      </c>
      <c r="F116" s="48">
        <v>1018.8</v>
      </c>
      <c r="G116" s="48">
        <v>1449</v>
      </c>
      <c r="H116" s="50">
        <v>21.1</v>
      </c>
      <c r="I116" s="50">
        <v>22.8</v>
      </c>
      <c r="J116" s="56">
        <v>810.03</v>
      </c>
      <c r="K116" s="56">
        <v>713.82</v>
      </c>
    </row>
    <row r="117" spans="1:11" x14ac:dyDescent="0.25">
      <c r="A117" s="17" t="s">
        <v>104</v>
      </c>
      <c r="B117" s="48">
        <v>23.8</v>
      </c>
      <c r="C117" s="48">
        <v>33.799999999999997</v>
      </c>
      <c r="D117" s="50">
        <v>21.8</v>
      </c>
      <c r="E117" s="50">
        <v>21.9</v>
      </c>
      <c r="F117" s="48">
        <v>22.5</v>
      </c>
      <c r="G117" s="48">
        <v>29.4</v>
      </c>
      <c r="H117" s="50">
        <v>23.3</v>
      </c>
      <c r="I117" s="50">
        <v>21.8</v>
      </c>
      <c r="J117" s="56">
        <v>1767.56</v>
      </c>
      <c r="K117" s="56">
        <v>1700</v>
      </c>
    </row>
    <row r="118" spans="1:11" x14ac:dyDescent="0.25">
      <c r="A118" s="17" t="s">
        <v>105</v>
      </c>
      <c r="B118" s="48">
        <v>270.7</v>
      </c>
      <c r="C118" s="48">
        <v>258.5</v>
      </c>
      <c r="D118" s="50">
        <v>25.7</v>
      </c>
      <c r="E118" s="50">
        <v>26.2</v>
      </c>
      <c r="F118" s="48">
        <v>188.2</v>
      </c>
      <c r="G118" s="48">
        <v>183.5</v>
      </c>
      <c r="H118" s="50">
        <v>25.9</v>
      </c>
      <c r="I118" s="50">
        <v>26</v>
      </c>
      <c r="J118" s="56">
        <v>934.1</v>
      </c>
      <c r="K118" s="56">
        <v>975.89</v>
      </c>
    </row>
    <row r="119" spans="1:11" x14ac:dyDescent="0.25">
      <c r="A119" s="17" t="s">
        <v>106</v>
      </c>
      <c r="B119" s="48">
        <v>42408.2</v>
      </c>
      <c r="C119" s="48">
        <v>53313.2</v>
      </c>
      <c r="D119" s="50">
        <v>22.7</v>
      </c>
      <c r="E119" s="50">
        <v>22.9</v>
      </c>
      <c r="F119" s="48">
        <v>39769.800000000003</v>
      </c>
      <c r="G119" s="48">
        <v>49893.2</v>
      </c>
      <c r="H119" s="50">
        <v>22.6</v>
      </c>
      <c r="I119" s="50">
        <v>22.7</v>
      </c>
      <c r="J119" s="56">
        <v>497.59</v>
      </c>
      <c r="K119" s="56">
        <v>468.16</v>
      </c>
    </row>
    <row r="120" spans="1:11" x14ac:dyDescent="0.25">
      <c r="A120" s="17" t="s">
        <v>107</v>
      </c>
      <c r="B120" s="48">
        <v>36.1</v>
      </c>
      <c r="C120" s="48">
        <v>35.5</v>
      </c>
      <c r="D120" s="50">
        <v>23.2</v>
      </c>
      <c r="E120" s="50">
        <v>23.6</v>
      </c>
      <c r="F120" s="48" t="s">
        <v>179</v>
      </c>
      <c r="G120" s="48" t="s">
        <v>179</v>
      </c>
      <c r="H120" s="50" t="s">
        <v>179</v>
      </c>
      <c r="I120" s="50" t="s">
        <v>179</v>
      </c>
      <c r="J120" s="56" t="s">
        <v>179</v>
      </c>
      <c r="K120" s="56" t="s">
        <v>179</v>
      </c>
    </row>
    <row r="121" spans="1:11" x14ac:dyDescent="0.25">
      <c r="A121" s="17" t="s">
        <v>108</v>
      </c>
      <c r="B121" s="48">
        <v>332.4</v>
      </c>
      <c r="C121" s="48">
        <v>288.3</v>
      </c>
      <c r="D121" s="50">
        <v>25.4</v>
      </c>
      <c r="E121" s="50">
        <v>25.9</v>
      </c>
      <c r="F121" s="48">
        <v>101.8</v>
      </c>
      <c r="G121" s="48">
        <v>195.5</v>
      </c>
      <c r="H121" s="50">
        <v>27.3</v>
      </c>
      <c r="I121" s="50">
        <v>26.2</v>
      </c>
      <c r="J121" s="56">
        <v>2152.69</v>
      </c>
      <c r="K121" s="56">
        <v>1174.0899999999999</v>
      </c>
    </row>
    <row r="122" spans="1:11" x14ac:dyDescent="0.25">
      <c r="A122" s="17" t="s">
        <v>163</v>
      </c>
      <c r="B122" s="48">
        <v>215.2</v>
      </c>
      <c r="C122" s="48">
        <v>35.200000000000003</v>
      </c>
      <c r="D122" s="50">
        <v>25.2</v>
      </c>
      <c r="E122" s="50">
        <v>24.3</v>
      </c>
      <c r="F122" s="48" t="s">
        <v>179</v>
      </c>
      <c r="G122" s="48" t="s">
        <v>179</v>
      </c>
      <c r="H122" s="50" t="s">
        <v>179</v>
      </c>
      <c r="I122" s="50" t="s">
        <v>179</v>
      </c>
      <c r="J122" s="56" t="s">
        <v>179</v>
      </c>
      <c r="K122" s="56" t="s">
        <v>179</v>
      </c>
    </row>
    <row r="123" spans="1:11" x14ac:dyDescent="0.25">
      <c r="A123" s="17" t="s">
        <v>109</v>
      </c>
      <c r="B123" s="48">
        <v>27764.400000000001</v>
      </c>
      <c r="C123" s="48">
        <v>28020.6</v>
      </c>
      <c r="D123" s="50">
        <v>24.5</v>
      </c>
      <c r="E123" s="50">
        <v>24.5</v>
      </c>
      <c r="F123" s="48">
        <v>20653.5</v>
      </c>
      <c r="G123" s="48">
        <v>19571.400000000001</v>
      </c>
      <c r="H123" s="50">
        <v>24.5</v>
      </c>
      <c r="I123" s="50">
        <v>24.5</v>
      </c>
      <c r="J123" s="56">
        <v>937.54</v>
      </c>
      <c r="K123" s="56">
        <v>1021.4</v>
      </c>
    </row>
    <row r="124" spans="1:11" x14ac:dyDescent="0.25">
      <c r="A124" s="17" t="s">
        <v>110</v>
      </c>
      <c r="B124" s="48">
        <v>3647.4</v>
      </c>
      <c r="C124" s="48">
        <v>3413.1</v>
      </c>
      <c r="D124" s="50">
        <v>25</v>
      </c>
      <c r="E124" s="50">
        <v>24.7</v>
      </c>
      <c r="F124" s="48">
        <v>2817.6</v>
      </c>
      <c r="G124" s="48">
        <v>2568.6</v>
      </c>
      <c r="H124" s="50">
        <v>25.1</v>
      </c>
      <c r="I124" s="50">
        <v>25</v>
      </c>
      <c r="J124" s="56">
        <v>1493.59</v>
      </c>
      <c r="K124" s="56">
        <v>1544.66</v>
      </c>
    </row>
    <row r="125" spans="1:11" x14ac:dyDescent="0.25">
      <c r="A125" s="17" t="s">
        <v>111</v>
      </c>
      <c r="B125" s="48">
        <v>252897.8</v>
      </c>
      <c r="C125" s="48">
        <v>283583.59999999998</v>
      </c>
      <c r="D125" s="50">
        <v>25.2</v>
      </c>
      <c r="E125" s="50">
        <v>25.2</v>
      </c>
      <c r="F125" s="48">
        <v>201523.9</v>
      </c>
      <c r="G125" s="48">
        <v>219809.9</v>
      </c>
      <c r="H125" s="50">
        <v>25.2</v>
      </c>
      <c r="I125" s="50">
        <v>25.1</v>
      </c>
      <c r="J125" s="56">
        <v>740.93</v>
      </c>
      <c r="K125" s="56">
        <v>775.12</v>
      </c>
    </row>
    <row r="126" spans="1:11" x14ac:dyDescent="0.25">
      <c r="A126" s="17" t="s">
        <v>112</v>
      </c>
      <c r="B126" s="48">
        <v>537.29999999999995</v>
      </c>
      <c r="C126" s="48">
        <v>918.6</v>
      </c>
      <c r="D126" s="50">
        <v>20.8</v>
      </c>
      <c r="E126" s="50">
        <v>21.2</v>
      </c>
      <c r="F126" s="48">
        <v>295.3</v>
      </c>
      <c r="G126" s="48">
        <v>386</v>
      </c>
      <c r="H126" s="50">
        <v>20.100000000000001</v>
      </c>
      <c r="I126" s="50">
        <v>20.5</v>
      </c>
      <c r="J126" s="56">
        <v>2060.44</v>
      </c>
      <c r="K126" s="56">
        <v>2063.59</v>
      </c>
    </row>
    <row r="127" spans="1:11" x14ac:dyDescent="0.25">
      <c r="A127" s="17" t="s">
        <v>113</v>
      </c>
      <c r="B127" s="48">
        <v>5700.6</v>
      </c>
      <c r="C127" s="48">
        <v>6910.6</v>
      </c>
      <c r="D127" s="50">
        <v>22.9</v>
      </c>
      <c r="E127" s="50">
        <v>22.7</v>
      </c>
      <c r="F127" s="48">
        <v>5658.8</v>
      </c>
      <c r="G127" s="48">
        <v>6882.5</v>
      </c>
      <c r="H127" s="50">
        <v>22.9</v>
      </c>
      <c r="I127" s="50">
        <v>22.8</v>
      </c>
      <c r="J127" s="56">
        <v>233.92</v>
      </c>
      <c r="K127" s="56">
        <v>234.44</v>
      </c>
    </row>
    <row r="128" spans="1:11" x14ac:dyDescent="0.25">
      <c r="A128" s="17" t="s">
        <v>114</v>
      </c>
      <c r="B128" s="48">
        <v>399.7</v>
      </c>
      <c r="C128" s="48">
        <v>504.3</v>
      </c>
      <c r="D128" s="50">
        <v>24.6</v>
      </c>
      <c r="E128" s="50">
        <v>24.4</v>
      </c>
      <c r="F128" s="48">
        <v>224.3</v>
      </c>
      <c r="G128" s="48">
        <v>412.2</v>
      </c>
      <c r="H128" s="50">
        <v>24.5</v>
      </c>
      <c r="I128" s="50">
        <v>24.3</v>
      </c>
      <c r="J128" s="56">
        <v>1281.3399999999999</v>
      </c>
      <c r="K128" s="56">
        <v>874.59</v>
      </c>
    </row>
    <row r="129" spans="1:11" x14ac:dyDescent="0.25">
      <c r="A129" s="17" t="s">
        <v>115</v>
      </c>
      <c r="B129" s="48">
        <v>633.4</v>
      </c>
      <c r="C129" s="48">
        <v>736.8</v>
      </c>
      <c r="D129" s="50">
        <v>24.5</v>
      </c>
      <c r="E129" s="50">
        <v>25.8</v>
      </c>
      <c r="F129" s="48">
        <v>611.70000000000005</v>
      </c>
      <c r="G129" s="48">
        <v>711.5</v>
      </c>
      <c r="H129" s="50">
        <v>24.5</v>
      </c>
      <c r="I129" s="50">
        <v>25.2</v>
      </c>
      <c r="J129" s="56">
        <v>589.89</v>
      </c>
      <c r="K129" s="56">
        <v>654.69000000000005</v>
      </c>
    </row>
    <row r="130" spans="1:11" x14ac:dyDescent="0.25">
      <c r="A130" s="17" t="s">
        <v>116</v>
      </c>
      <c r="B130" s="48">
        <v>407.2</v>
      </c>
      <c r="C130" s="48">
        <v>549.70000000000005</v>
      </c>
      <c r="D130" s="50">
        <v>23.9</v>
      </c>
      <c r="E130" s="50">
        <v>24.2</v>
      </c>
      <c r="F130" s="48">
        <v>298.7</v>
      </c>
      <c r="G130" s="48">
        <v>446.3</v>
      </c>
      <c r="H130" s="50">
        <v>23.8</v>
      </c>
      <c r="I130" s="50">
        <v>24.3</v>
      </c>
      <c r="J130" s="56">
        <v>1196.83</v>
      </c>
      <c r="K130" s="56">
        <v>1177.05</v>
      </c>
    </row>
    <row r="131" spans="1:11" x14ac:dyDescent="0.25">
      <c r="A131" s="17" t="s">
        <v>117</v>
      </c>
      <c r="B131" s="48">
        <v>20.8</v>
      </c>
      <c r="C131" s="48">
        <v>28.3</v>
      </c>
      <c r="D131" s="50">
        <v>23.2</v>
      </c>
      <c r="E131" s="50">
        <v>24.3</v>
      </c>
      <c r="F131" s="48">
        <v>19.899999999999999</v>
      </c>
      <c r="G131" s="48">
        <v>24.9</v>
      </c>
      <c r="H131" s="50">
        <v>23.1</v>
      </c>
      <c r="I131" s="50">
        <v>24.2</v>
      </c>
      <c r="J131" s="56">
        <v>1450.25</v>
      </c>
      <c r="K131" s="56">
        <v>2025.1</v>
      </c>
    </row>
    <row r="132" spans="1:11" x14ac:dyDescent="0.25">
      <c r="A132" s="17" t="s">
        <v>118</v>
      </c>
      <c r="B132" s="48">
        <v>96.5</v>
      </c>
      <c r="C132" s="48">
        <v>102.6</v>
      </c>
      <c r="D132" s="50">
        <v>24.1</v>
      </c>
      <c r="E132" s="50">
        <v>25.2</v>
      </c>
      <c r="F132" s="48">
        <v>83</v>
      </c>
      <c r="G132" s="48">
        <v>96.5</v>
      </c>
      <c r="H132" s="50">
        <v>24.2</v>
      </c>
      <c r="I132" s="50">
        <v>25.2</v>
      </c>
      <c r="J132" s="56">
        <v>1163.8699999999999</v>
      </c>
      <c r="K132" s="56">
        <v>1153.04</v>
      </c>
    </row>
    <row r="133" spans="1:11" x14ac:dyDescent="0.25">
      <c r="A133" s="17" t="s">
        <v>119</v>
      </c>
      <c r="B133" s="48">
        <v>59.4</v>
      </c>
      <c r="C133" s="48">
        <v>127</v>
      </c>
      <c r="D133" s="50">
        <v>23.6</v>
      </c>
      <c r="E133" s="50">
        <v>23.2</v>
      </c>
      <c r="F133" s="48">
        <v>37.5</v>
      </c>
      <c r="G133" s="48">
        <v>123.9</v>
      </c>
      <c r="H133" s="50">
        <v>22.9</v>
      </c>
      <c r="I133" s="50">
        <v>23.1</v>
      </c>
      <c r="J133" s="56">
        <v>1206</v>
      </c>
      <c r="K133" s="56">
        <v>846.69</v>
      </c>
    </row>
    <row r="134" spans="1:11" x14ac:dyDescent="0.25">
      <c r="A134" s="17" t="s">
        <v>120</v>
      </c>
      <c r="B134" s="48">
        <v>22155.3</v>
      </c>
      <c r="C134" s="48">
        <v>21027</v>
      </c>
      <c r="D134" s="50">
        <v>25.2</v>
      </c>
      <c r="E134" s="50">
        <v>25.2</v>
      </c>
      <c r="F134" s="48">
        <v>16540.3</v>
      </c>
      <c r="G134" s="48">
        <v>14784.7</v>
      </c>
      <c r="H134" s="50">
        <v>25.2</v>
      </c>
      <c r="I134" s="50">
        <v>25.3</v>
      </c>
      <c r="J134" s="56">
        <v>1213.97</v>
      </c>
      <c r="K134" s="56">
        <v>1406.71</v>
      </c>
    </row>
    <row r="135" spans="1:11" x14ac:dyDescent="0.25">
      <c r="A135" s="17" t="s">
        <v>121</v>
      </c>
      <c r="B135" s="48">
        <v>75217.399999999994</v>
      </c>
      <c r="C135" s="48">
        <v>68326.5</v>
      </c>
      <c r="D135" s="50">
        <v>25.9</v>
      </c>
      <c r="E135" s="50">
        <v>25.7</v>
      </c>
      <c r="F135" s="48">
        <v>60768.4</v>
      </c>
      <c r="G135" s="48">
        <v>55703.199999999997</v>
      </c>
      <c r="H135" s="50">
        <v>26.1</v>
      </c>
      <c r="I135" s="50">
        <v>25.7</v>
      </c>
      <c r="J135" s="56">
        <v>1020.07</v>
      </c>
      <c r="K135" s="56">
        <v>1059</v>
      </c>
    </row>
    <row r="136" spans="1:11" x14ac:dyDescent="0.25">
      <c r="A136" s="17" t="s">
        <v>122</v>
      </c>
      <c r="B136" s="48">
        <v>185078.8</v>
      </c>
      <c r="C136" s="48">
        <v>246905.60000000001</v>
      </c>
      <c r="D136" s="50">
        <v>25</v>
      </c>
      <c r="E136" s="50">
        <v>24.7</v>
      </c>
      <c r="F136" s="48">
        <v>138545.4</v>
      </c>
      <c r="G136" s="48">
        <v>176603.5</v>
      </c>
      <c r="H136" s="50">
        <v>25.2</v>
      </c>
      <c r="I136" s="50">
        <v>24.5</v>
      </c>
      <c r="J136" s="56">
        <v>1473.03</v>
      </c>
      <c r="K136" s="56">
        <v>1625.4</v>
      </c>
    </row>
    <row r="137" spans="1:11" x14ac:dyDescent="0.25">
      <c r="A137" s="17" t="s">
        <v>123</v>
      </c>
      <c r="B137" s="48">
        <v>80.400000000000006</v>
      </c>
      <c r="C137" s="48">
        <v>115.1</v>
      </c>
      <c r="D137" s="50">
        <v>24.5</v>
      </c>
      <c r="E137" s="50">
        <v>25.4</v>
      </c>
      <c r="F137" s="48">
        <v>53</v>
      </c>
      <c r="G137" s="48">
        <v>66</v>
      </c>
      <c r="H137" s="50">
        <v>24.1</v>
      </c>
      <c r="I137" s="50">
        <v>25.4</v>
      </c>
      <c r="J137" s="56">
        <v>1360.63</v>
      </c>
      <c r="K137" s="56">
        <v>1334.61</v>
      </c>
    </row>
    <row r="138" spans="1:11" x14ac:dyDescent="0.25">
      <c r="A138" s="17" t="s">
        <v>124</v>
      </c>
      <c r="B138" s="48">
        <v>1860.8</v>
      </c>
      <c r="C138" s="48">
        <v>1522.5</v>
      </c>
      <c r="D138" s="50">
        <v>26.1</v>
      </c>
      <c r="E138" s="50">
        <v>25.9</v>
      </c>
      <c r="F138" s="48">
        <v>988.4</v>
      </c>
      <c r="G138" s="48">
        <v>942.9</v>
      </c>
      <c r="H138" s="50">
        <v>26.9</v>
      </c>
      <c r="I138" s="50">
        <v>26</v>
      </c>
      <c r="J138" s="56">
        <v>1472.79</v>
      </c>
      <c r="K138" s="56">
        <v>1511.32</v>
      </c>
    </row>
    <row r="139" spans="1:11" x14ac:dyDescent="0.25">
      <c r="A139" s="17" t="s">
        <v>125</v>
      </c>
      <c r="B139" s="48">
        <v>324</v>
      </c>
      <c r="C139" s="48">
        <v>439.9</v>
      </c>
      <c r="D139" s="50">
        <v>27.3</v>
      </c>
      <c r="E139" s="50">
        <v>24.3</v>
      </c>
      <c r="F139" s="48">
        <v>309.2</v>
      </c>
      <c r="G139" s="48">
        <v>423.8</v>
      </c>
      <c r="H139" s="50">
        <v>27.5</v>
      </c>
      <c r="I139" s="50">
        <v>24.2</v>
      </c>
      <c r="J139" s="56">
        <v>490.95</v>
      </c>
      <c r="K139" s="56">
        <v>557.74</v>
      </c>
    </row>
    <row r="140" spans="1:11" x14ac:dyDescent="0.25">
      <c r="A140" s="17" t="s">
        <v>126</v>
      </c>
      <c r="B140" s="48">
        <v>37.6</v>
      </c>
      <c r="C140" s="48">
        <v>31.8</v>
      </c>
      <c r="D140" s="50">
        <v>24.8</v>
      </c>
      <c r="E140" s="50">
        <v>24.1</v>
      </c>
      <c r="F140" s="48">
        <v>37.6</v>
      </c>
      <c r="G140" s="48">
        <v>31.8</v>
      </c>
      <c r="H140" s="50">
        <v>24.1</v>
      </c>
      <c r="I140" s="50">
        <v>23.4</v>
      </c>
      <c r="J140" s="56">
        <v>425</v>
      </c>
      <c r="K140" s="56">
        <v>425</v>
      </c>
    </row>
    <row r="141" spans="1:11" x14ac:dyDescent="0.25">
      <c r="A141" s="17" t="s">
        <v>127</v>
      </c>
      <c r="B141" s="48">
        <v>279515.59999999998</v>
      </c>
      <c r="C141" s="48">
        <v>242153.1</v>
      </c>
      <c r="D141" s="50">
        <v>23.8</v>
      </c>
      <c r="E141" s="50">
        <v>24.3</v>
      </c>
      <c r="F141" s="48">
        <v>269778.40000000002</v>
      </c>
      <c r="G141" s="48">
        <v>233954.9</v>
      </c>
      <c r="H141" s="50">
        <v>23.8</v>
      </c>
      <c r="I141" s="50">
        <v>24.3</v>
      </c>
      <c r="J141" s="56">
        <v>278.42</v>
      </c>
      <c r="K141" s="56">
        <v>303.58</v>
      </c>
    </row>
    <row r="142" spans="1:11" x14ac:dyDescent="0.25">
      <c r="A142" s="17" t="s">
        <v>128</v>
      </c>
      <c r="B142" s="48">
        <v>67686.100000000006</v>
      </c>
      <c r="C142" s="48">
        <v>68845.8</v>
      </c>
      <c r="D142" s="50">
        <v>25.2</v>
      </c>
      <c r="E142" s="50">
        <v>25</v>
      </c>
      <c r="F142" s="48">
        <v>66993.2</v>
      </c>
      <c r="G142" s="48">
        <v>67741.899999999994</v>
      </c>
      <c r="H142" s="50">
        <v>25.2</v>
      </c>
      <c r="I142" s="50">
        <v>25</v>
      </c>
      <c r="J142" s="56">
        <v>304.08999999999997</v>
      </c>
      <c r="K142" s="56">
        <v>321.11</v>
      </c>
    </row>
    <row r="143" spans="1:11" x14ac:dyDescent="0.25">
      <c r="A143" s="17" t="s">
        <v>129</v>
      </c>
      <c r="B143" s="48">
        <v>39.700000000000003</v>
      </c>
      <c r="C143" s="48">
        <v>42.7</v>
      </c>
      <c r="D143" s="50">
        <v>25</v>
      </c>
      <c r="E143" s="50">
        <v>25.5</v>
      </c>
      <c r="F143" s="48">
        <v>11.3</v>
      </c>
      <c r="G143" s="48">
        <v>32</v>
      </c>
      <c r="H143" s="50">
        <v>24</v>
      </c>
      <c r="I143" s="50">
        <v>25.1</v>
      </c>
      <c r="J143" s="56">
        <v>1386.11</v>
      </c>
      <c r="K143" s="56">
        <v>1060.2</v>
      </c>
    </row>
    <row r="144" spans="1:11" x14ac:dyDescent="0.25">
      <c r="A144" s="17" t="s">
        <v>130</v>
      </c>
      <c r="B144" s="48">
        <v>355.6</v>
      </c>
      <c r="C144" s="48">
        <v>832.3</v>
      </c>
      <c r="D144" s="50">
        <v>23.3</v>
      </c>
      <c r="E144" s="50">
        <v>23.9</v>
      </c>
      <c r="F144" s="48">
        <v>352.1</v>
      </c>
      <c r="G144" s="48">
        <v>826.4</v>
      </c>
      <c r="H144" s="50">
        <v>23.3</v>
      </c>
      <c r="I144" s="50">
        <v>23.9</v>
      </c>
      <c r="J144" s="56">
        <v>318.51</v>
      </c>
      <c r="K144" s="56">
        <v>311.72000000000003</v>
      </c>
    </row>
    <row r="145" spans="1:15" x14ac:dyDescent="0.25">
      <c r="A145" s="17" t="s">
        <v>131</v>
      </c>
      <c r="B145" s="48">
        <v>5731.3</v>
      </c>
      <c r="C145" s="48">
        <v>7504.7</v>
      </c>
      <c r="D145" s="50">
        <v>24.2</v>
      </c>
      <c r="E145" s="50">
        <v>24.3</v>
      </c>
      <c r="F145" s="48">
        <v>3360.1</v>
      </c>
      <c r="G145" s="48">
        <v>4276.6000000000004</v>
      </c>
      <c r="H145" s="50">
        <v>24.2</v>
      </c>
      <c r="I145" s="50">
        <v>24.3</v>
      </c>
      <c r="J145" s="56">
        <v>1109.55</v>
      </c>
      <c r="K145" s="56">
        <v>1077.0999999999999</v>
      </c>
    </row>
    <row r="146" spans="1:15" x14ac:dyDescent="0.25">
      <c r="A146" s="17" t="s">
        <v>132</v>
      </c>
      <c r="B146" s="48">
        <v>762.3</v>
      </c>
      <c r="C146" s="48">
        <v>874.1</v>
      </c>
      <c r="D146" s="50">
        <v>24.5</v>
      </c>
      <c r="E146" s="50">
        <v>23.3</v>
      </c>
      <c r="F146" s="48">
        <v>762.3</v>
      </c>
      <c r="G146" s="48">
        <v>874.1</v>
      </c>
      <c r="H146" s="50">
        <v>24.5</v>
      </c>
      <c r="I146" s="50">
        <v>23.3</v>
      </c>
      <c r="J146" s="56">
        <v>400</v>
      </c>
      <c r="K146" s="56">
        <v>416.47</v>
      </c>
    </row>
    <row r="147" spans="1:15" x14ac:dyDescent="0.25">
      <c r="A147" s="17" t="s">
        <v>133</v>
      </c>
      <c r="B147" s="48">
        <v>477.8</v>
      </c>
      <c r="C147" s="48">
        <v>575.1</v>
      </c>
      <c r="D147" s="50">
        <v>25.7</v>
      </c>
      <c r="E147" s="50">
        <v>25.6</v>
      </c>
      <c r="F147" s="48">
        <v>377.1</v>
      </c>
      <c r="G147" s="48">
        <v>453.2</v>
      </c>
      <c r="H147" s="50">
        <v>25.7</v>
      </c>
      <c r="I147" s="50">
        <v>25.2</v>
      </c>
      <c r="J147" s="56">
        <v>735.64</v>
      </c>
      <c r="K147" s="56">
        <v>638.09</v>
      </c>
    </row>
    <row r="148" spans="1:15" x14ac:dyDescent="0.25">
      <c r="A148" s="17" t="s">
        <v>153</v>
      </c>
      <c r="B148" s="48">
        <v>16.399999999999999</v>
      </c>
      <c r="C148" s="48">
        <v>13.5</v>
      </c>
      <c r="D148" s="50">
        <v>21.9</v>
      </c>
      <c r="E148" s="50">
        <v>21.2</v>
      </c>
      <c r="F148" s="48">
        <v>16.399999999999999</v>
      </c>
      <c r="G148" s="48">
        <v>6.4</v>
      </c>
      <c r="H148" s="50">
        <v>22.1</v>
      </c>
      <c r="I148" s="50">
        <v>21.4</v>
      </c>
      <c r="J148" s="56">
        <v>2112.73</v>
      </c>
      <c r="K148" s="56">
        <v>2164.06</v>
      </c>
    </row>
    <row r="149" spans="1:15" x14ac:dyDescent="0.25">
      <c r="A149" s="17" t="s">
        <v>134</v>
      </c>
      <c r="B149" s="48">
        <v>93293.6</v>
      </c>
      <c r="C149" s="48">
        <v>113784.2</v>
      </c>
      <c r="D149" s="50">
        <v>26.4</v>
      </c>
      <c r="E149" s="50">
        <v>25.6</v>
      </c>
      <c r="F149" s="48">
        <v>73805.8</v>
      </c>
      <c r="G149" s="48">
        <v>87993.5</v>
      </c>
      <c r="H149" s="50">
        <v>26.4</v>
      </c>
      <c r="I149" s="50">
        <v>25.4</v>
      </c>
      <c r="J149" s="56">
        <v>695.25</v>
      </c>
      <c r="K149" s="56">
        <v>766.15</v>
      </c>
    </row>
    <row r="150" spans="1:15" x14ac:dyDescent="0.25">
      <c r="A150" s="17" t="s">
        <v>135</v>
      </c>
      <c r="B150" s="48">
        <v>5892</v>
      </c>
      <c r="C150" s="48">
        <v>4315.5</v>
      </c>
      <c r="D150" s="50">
        <v>25.4</v>
      </c>
      <c r="E150" s="50">
        <v>25.8</v>
      </c>
      <c r="F150" s="48">
        <v>4307.8999999999996</v>
      </c>
      <c r="G150" s="48">
        <v>2713.8</v>
      </c>
      <c r="H150" s="50">
        <v>25.1</v>
      </c>
      <c r="I150" s="50">
        <v>25.9</v>
      </c>
      <c r="J150" s="56">
        <v>619.26</v>
      </c>
      <c r="K150" s="56">
        <v>677.54</v>
      </c>
    </row>
    <row r="151" spans="1:15" x14ac:dyDescent="0.25">
      <c r="A151" s="17" t="s">
        <v>136</v>
      </c>
      <c r="B151" s="48">
        <v>11173.2</v>
      </c>
      <c r="C151" s="48">
        <v>11254.7</v>
      </c>
      <c r="D151" s="50">
        <v>24.3</v>
      </c>
      <c r="E151" s="50">
        <v>24.1</v>
      </c>
      <c r="F151" s="48">
        <v>9881.2999999999993</v>
      </c>
      <c r="G151" s="48">
        <v>9742.2999999999993</v>
      </c>
      <c r="H151" s="50">
        <v>24.2</v>
      </c>
      <c r="I151" s="50">
        <v>23.9</v>
      </c>
      <c r="J151" s="56">
        <v>571.13</v>
      </c>
      <c r="K151" s="56">
        <v>597.91</v>
      </c>
    </row>
    <row r="152" spans="1:15" x14ac:dyDescent="0.25">
      <c r="A152" s="17" t="s">
        <v>137</v>
      </c>
      <c r="B152" s="48">
        <v>2013.6</v>
      </c>
      <c r="C152" s="48">
        <v>646.6</v>
      </c>
      <c r="D152" s="50">
        <v>25.4</v>
      </c>
      <c r="E152" s="50">
        <v>25.4</v>
      </c>
      <c r="F152" s="48">
        <v>827.4</v>
      </c>
      <c r="G152" s="48">
        <v>611.29999999999995</v>
      </c>
      <c r="H152" s="50">
        <v>25.9</v>
      </c>
      <c r="I152" s="50">
        <v>25.4</v>
      </c>
      <c r="J152" s="56">
        <v>889.44</v>
      </c>
      <c r="K152" s="56">
        <v>906.18</v>
      </c>
    </row>
    <row r="153" spans="1:15" x14ac:dyDescent="0.25">
      <c r="A153" s="17" t="s">
        <v>138</v>
      </c>
      <c r="B153" s="48">
        <v>577.9</v>
      </c>
      <c r="C153" s="48">
        <v>450.7</v>
      </c>
      <c r="D153" s="50">
        <v>24.2</v>
      </c>
      <c r="E153" s="50">
        <v>24.9</v>
      </c>
      <c r="F153" s="48">
        <v>550.6</v>
      </c>
      <c r="G153" s="48">
        <v>403.9</v>
      </c>
      <c r="H153" s="50">
        <v>24.2</v>
      </c>
      <c r="I153" s="50">
        <v>24.9</v>
      </c>
      <c r="J153" s="56">
        <v>456.59</v>
      </c>
      <c r="K153" s="56">
        <v>561.39</v>
      </c>
    </row>
    <row r="154" spans="1:15" x14ac:dyDescent="0.25">
      <c r="A154" s="17" t="s">
        <v>139</v>
      </c>
      <c r="B154" s="48">
        <v>96.1</v>
      </c>
      <c r="C154" s="48">
        <v>145.5</v>
      </c>
      <c r="D154" s="50">
        <v>25.9</v>
      </c>
      <c r="E154" s="50">
        <v>25.5</v>
      </c>
      <c r="F154" s="48">
        <v>13.9</v>
      </c>
      <c r="G154" s="48">
        <v>8.3000000000000007</v>
      </c>
      <c r="H154" s="50">
        <v>27.5</v>
      </c>
      <c r="I154" s="50">
        <v>24.9</v>
      </c>
      <c r="J154" s="56">
        <v>609.94000000000005</v>
      </c>
      <c r="K154" s="56">
        <v>1257.52</v>
      </c>
    </row>
    <row r="155" spans="1:15" x14ac:dyDescent="0.25">
      <c r="A155" s="17" t="s">
        <v>140</v>
      </c>
      <c r="B155" s="48">
        <v>1735.6</v>
      </c>
      <c r="C155" s="48">
        <v>2053.6999999999998</v>
      </c>
      <c r="D155" s="50">
        <v>25</v>
      </c>
      <c r="E155" s="50">
        <v>25.1</v>
      </c>
      <c r="F155" s="48">
        <v>1554</v>
      </c>
      <c r="G155" s="48">
        <v>1862.7</v>
      </c>
      <c r="H155" s="50">
        <v>25</v>
      </c>
      <c r="I155" s="50">
        <v>25</v>
      </c>
      <c r="J155" s="56">
        <v>695.22</v>
      </c>
      <c r="K155" s="56">
        <v>743.35</v>
      </c>
    </row>
    <row r="156" spans="1:15" x14ac:dyDescent="0.25">
      <c r="A156" s="17" t="s">
        <v>141</v>
      </c>
      <c r="B156" s="48">
        <v>41.6</v>
      </c>
      <c r="C156" s="48">
        <v>76.5</v>
      </c>
      <c r="D156" s="50">
        <v>24.1</v>
      </c>
      <c r="E156" s="50">
        <v>22.4</v>
      </c>
      <c r="F156" s="48">
        <v>29.1</v>
      </c>
      <c r="G156" s="48">
        <v>58.8</v>
      </c>
      <c r="H156" s="50">
        <v>25</v>
      </c>
      <c r="I156" s="50">
        <v>21.8</v>
      </c>
      <c r="J156" s="56">
        <v>1002.06</v>
      </c>
      <c r="K156" s="56">
        <v>1538.35</v>
      </c>
    </row>
    <row r="157" spans="1:15" x14ac:dyDescent="0.25">
      <c r="A157" s="17" t="s">
        <v>142</v>
      </c>
      <c r="B157" s="48">
        <v>388482.7</v>
      </c>
      <c r="C157" s="48">
        <v>355321.59999999998</v>
      </c>
      <c r="D157" s="50">
        <v>22.2</v>
      </c>
      <c r="E157" s="50">
        <v>22.5</v>
      </c>
      <c r="F157" s="48">
        <v>369003.1</v>
      </c>
      <c r="G157" s="48">
        <v>335487</v>
      </c>
      <c r="H157" s="50">
        <v>22</v>
      </c>
      <c r="I157" s="50">
        <v>22.3</v>
      </c>
      <c r="J157" s="56">
        <v>575.02</v>
      </c>
      <c r="K157" s="56">
        <v>623.92999999999995</v>
      </c>
    </row>
    <row r="158" spans="1:15" x14ac:dyDescent="0.25">
      <c r="A158" s="17" t="s">
        <v>154</v>
      </c>
      <c r="B158" s="48">
        <v>17387.2</v>
      </c>
      <c r="C158" s="48">
        <v>12212.5</v>
      </c>
      <c r="D158" s="50">
        <v>21.9</v>
      </c>
      <c r="E158" s="50">
        <v>21.2</v>
      </c>
      <c r="F158" s="48">
        <v>15753.7</v>
      </c>
      <c r="G158" s="48">
        <v>9141.5</v>
      </c>
      <c r="H158" s="50">
        <v>22</v>
      </c>
      <c r="I158" s="50">
        <v>21.1</v>
      </c>
      <c r="J158" s="56">
        <v>238.62</v>
      </c>
      <c r="K158" s="56">
        <v>236.27</v>
      </c>
    </row>
    <row r="159" spans="1:15" x14ac:dyDescent="0.25">
      <c r="A159" s="17"/>
      <c r="B159" s="48"/>
      <c r="C159" s="48"/>
      <c r="D159" s="50"/>
      <c r="E159" s="50"/>
      <c r="F159" s="48"/>
      <c r="G159" s="48"/>
      <c r="H159" s="50"/>
      <c r="I159" s="50"/>
      <c r="J159" s="56"/>
      <c r="K159" s="56"/>
    </row>
    <row r="160" spans="1:15" s="35" customFormat="1" x14ac:dyDescent="0.25">
      <c r="A160" s="18" t="s">
        <v>143</v>
      </c>
      <c r="B160" s="68">
        <v>2041396.1</v>
      </c>
      <c r="C160" s="68">
        <v>2141358.7000000002</v>
      </c>
      <c r="D160" s="69">
        <v>24.4</v>
      </c>
      <c r="E160" s="69">
        <v>24.5</v>
      </c>
      <c r="F160" s="68">
        <v>1750537.2</v>
      </c>
      <c r="G160" s="68">
        <v>1778284.7</v>
      </c>
      <c r="H160" s="69">
        <v>24.2</v>
      </c>
      <c r="I160" s="69">
        <v>24.3</v>
      </c>
      <c r="J160" s="70">
        <v>789.83</v>
      </c>
      <c r="K160" s="70">
        <v>892.8</v>
      </c>
      <c r="L160" s="34"/>
      <c r="M160" s="71"/>
      <c r="N160" s="71"/>
      <c r="O160" s="71"/>
    </row>
    <row r="161" spans="1:12" x14ac:dyDescent="0.25">
      <c r="A161" s="17" t="s">
        <v>18</v>
      </c>
      <c r="B161" s="48" t="s">
        <v>18</v>
      </c>
      <c r="C161" s="48" t="s">
        <v>18</v>
      </c>
      <c r="D161" s="50" t="s">
        <v>18</v>
      </c>
      <c r="E161" s="50" t="s">
        <v>18</v>
      </c>
      <c r="F161" s="48" t="s">
        <v>18</v>
      </c>
      <c r="G161" s="48" t="s">
        <v>18</v>
      </c>
      <c r="H161" s="50" t="s">
        <v>18</v>
      </c>
      <c r="I161" s="50" t="s">
        <v>18</v>
      </c>
      <c r="J161" s="56" t="s">
        <v>18</v>
      </c>
      <c r="K161" s="56" t="s">
        <v>18</v>
      </c>
    </row>
    <row r="162" spans="1:12" x14ac:dyDescent="0.25">
      <c r="A162" s="38" t="s">
        <v>144</v>
      </c>
      <c r="B162" s="43">
        <v>3705319.7</v>
      </c>
      <c r="C162" s="43">
        <v>3894397</v>
      </c>
      <c r="D162" s="43">
        <v>23.5</v>
      </c>
      <c r="E162" s="43">
        <v>23.7</v>
      </c>
      <c r="F162" s="43">
        <v>3147622.6</v>
      </c>
      <c r="G162" s="43">
        <v>3232451.9</v>
      </c>
      <c r="H162" s="43">
        <v>23.5</v>
      </c>
      <c r="I162" s="43">
        <v>23.5</v>
      </c>
      <c r="J162" s="43">
        <v>679.08</v>
      </c>
      <c r="K162" s="43">
        <v>759.2</v>
      </c>
    </row>
    <row r="163" spans="1:12" x14ac:dyDescent="0.25">
      <c r="A163" s="17" t="s">
        <v>18</v>
      </c>
      <c r="B163" s="43" t="s">
        <v>18</v>
      </c>
      <c r="C163" s="43" t="s">
        <v>18</v>
      </c>
      <c r="D163" s="43" t="s">
        <v>18</v>
      </c>
      <c r="E163" s="43" t="s">
        <v>18</v>
      </c>
      <c r="F163" s="43" t="s">
        <v>18</v>
      </c>
      <c r="G163" s="43" t="s">
        <v>18</v>
      </c>
      <c r="H163" s="43" t="s">
        <v>18</v>
      </c>
      <c r="I163" s="43" t="s">
        <v>18</v>
      </c>
      <c r="J163" s="43" t="s">
        <v>18</v>
      </c>
      <c r="K163" s="43" t="s">
        <v>18</v>
      </c>
    </row>
    <row r="164" spans="1:12" ht="13.5" thickBot="1" x14ac:dyDescent="0.25">
      <c r="A164" s="41" t="s">
        <v>145</v>
      </c>
      <c r="B164" s="44">
        <v>3868459.2</v>
      </c>
      <c r="C164" s="44">
        <v>4144534.2</v>
      </c>
      <c r="D164" s="44">
        <v>23.4</v>
      </c>
      <c r="E164" s="44">
        <v>23.5</v>
      </c>
      <c r="F164" s="44">
        <v>3203482.4</v>
      </c>
      <c r="G164" s="44">
        <v>3331396.1</v>
      </c>
      <c r="H164" s="44">
        <v>23.4</v>
      </c>
      <c r="I164" s="44">
        <v>23.4</v>
      </c>
      <c r="J164" s="44">
        <v>671.55</v>
      </c>
      <c r="K164" s="44">
        <v>743.57</v>
      </c>
      <c r="L164" s="38"/>
    </row>
    <row r="165" spans="1:12" x14ac:dyDescent="0.25">
      <c r="A165" s="23" t="s">
        <v>161</v>
      </c>
      <c r="B165" s="21"/>
      <c r="C165" s="21"/>
      <c r="D165" s="21"/>
      <c r="E165" s="21"/>
      <c r="F165" s="21"/>
      <c r="G165" s="21"/>
      <c r="H165" s="21"/>
      <c r="I165" s="21"/>
      <c r="J165" s="24"/>
      <c r="K165" s="24"/>
    </row>
    <row r="166" spans="1:12" x14ac:dyDescent="0.25">
      <c r="A166" s="23" t="s">
        <v>155</v>
      </c>
      <c r="B166" s="21"/>
      <c r="C166" s="21"/>
      <c r="D166" s="21"/>
      <c r="E166" s="21"/>
      <c r="F166" s="21"/>
      <c r="G166" s="21"/>
      <c r="H166" s="21"/>
      <c r="I166" s="21"/>
      <c r="J166" s="24"/>
      <c r="K166" s="24"/>
    </row>
    <row r="167" spans="1:12" x14ac:dyDescent="0.25">
      <c r="A167" s="146" t="s">
        <v>176</v>
      </c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</row>
    <row r="168" spans="1:12" x14ac:dyDescent="0.25">
      <c r="A168" s="25" t="s">
        <v>164</v>
      </c>
    </row>
    <row r="169" spans="1:12" x14ac:dyDescent="0.25">
      <c r="A169" s="27"/>
    </row>
    <row r="170" spans="1:12" x14ac:dyDescent="0.25">
      <c r="A170" s="28"/>
    </row>
    <row r="171" spans="1:12" x14ac:dyDescent="0.25">
      <c r="A171" s="28"/>
    </row>
    <row r="172" spans="1:12" x14ac:dyDescent="0.25">
      <c r="A172" s="28"/>
    </row>
    <row r="173" spans="1:12" x14ac:dyDescent="0.25">
      <c r="A173" s="9"/>
    </row>
    <row r="174" spans="1:12" x14ac:dyDescent="0.25">
      <c r="A174" s="9"/>
    </row>
    <row r="175" spans="1:12" x14ac:dyDescent="0.25">
      <c r="A175" s="9"/>
    </row>
    <row r="176" spans="1:12" x14ac:dyDescent="0.25">
      <c r="A176" s="9"/>
    </row>
    <row r="177" spans="1:1" x14ac:dyDescent="0.25">
      <c r="A177" s="9"/>
    </row>
    <row r="178" spans="1:1" x14ac:dyDescent="0.25">
      <c r="A178" s="9"/>
    </row>
    <row r="179" spans="1:1" x14ac:dyDescent="0.25">
      <c r="A179" s="29"/>
    </row>
    <row r="180" spans="1:1" x14ac:dyDescent="0.25">
      <c r="A180" s="29"/>
    </row>
    <row r="181" spans="1:1" x14ac:dyDescent="0.25">
      <c r="A181" s="29"/>
    </row>
    <row r="182" spans="1:1" x14ac:dyDescent="0.25">
      <c r="A182" s="9"/>
    </row>
    <row r="183" spans="1:1" x14ac:dyDescent="0.25">
      <c r="A183" s="9"/>
    </row>
    <row r="184" spans="1:1" x14ac:dyDescent="0.25">
      <c r="A184" s="9"/>
    </row>
    <row r="185" spans="1:1" x14ac:dyDescent="0.25">
      <c r="A185" s="9"/>
    </row>
    <row r="186" spans="1:1" x14ac:dyDescent="0.25">
      <c r="A186" s="9"/>
    </row>
    <row r="187" spans="1:1" x14ac:dyDescent="0.25">
      <c r="A187" s="9"/>
    </row>
    <row r="188" spans="1:1" x14ac:dyDescent="0.25">
      <c r="A188" s="9"/>
    </row>
    <row r="189" spans="1:1" x14ac:dyDescent="0.25">
      <c r="A189" s="9"/>
    </row>
    <row r="190" spans="1:1" x14ac:dyDescent="0.25">
      <c r="A190" s="9"/>
    </row>
    <row r="191" spans="1:1" x14ac:dyDescent="0.25">
      <c r="A191" s="9"/>
    </row>
    <row r="192" spans="1:1" x14ac:dyDescent="0.25">
      <c r="A192" s="9"/>
    </row>
    <row r="193" spans="1:1" x14ac:dyDescent="0.25">
      <c r="A193" s="9"/>
    </row>
    <row r="194" spans="1:1" x14ac:dyDescent="0.25">
      <c r="A194" s="9"/>
    </row>
    <row r="195" spans="1:1" x14ac:dyDescent="0.25">
      <c r="A195" s="9"/>
    </row>
    <row r="196" spans="1:1" x14ac:dyDescent="0.25">
      <c r="A196" s="9"/>
    </row>
    <row r="197" spans="1:1" x14ac:dyDescent="0.25">
      <c r="A197" s="9"/>
    </row>
    <row r="198" spans="1:1" x14ac:dyDescent="0.25">
      <c r="A198" s="9"/>
    </row>
    <row r="199" spans="1:1" x14ac:dyDescent="0.25">
      <c r="A199" s="9"/>
    </row>
    <row r="200" spans="1:1" x14ac:dyDescent="0.25">
      <c r="A200" s="9"/>
    </row>
    <row r="201" spans="1:1" x14ac:dyDescent="0.25">
      <c r="A201" s="9"/>
    </row>
    <row r="202" spans="1:1" x14ac:dyDescent="0.25">
      <c r="A202" s="9"/>
    </row>
    <row r="203" spans="1:1" x14ac:dyDescent="0.25">
      <c r="A203" s="9"/>
    </row>
    <row r="204" spans="1:1" x14ac:dyDescent="0.25">
      <c r="A204" s="9"/>
    </row>
    <row r="205" spans="1:1" x14ac:dyDescent="0.25">
      <c r="A205" s="9"/>
    </row>
    <row r="206" spans="1:1" x14ac:dyDescent="0.25">
      <c r="A206" s="9"/>
    </row>
    <row r="207" spans="1:1" x14ac:dyDescent="0.25">
      <c r="A207" s="9"/>
    </row>
    <row r="208" spans="1:1" x14ac:dyDescent="0.25">
      <c r="A208" s="9"/>
    </row>
    <row r="209" spans="1:1" x14ac:dyDescent="0.25">
      <c r="A209" s="9"/>
    </row>
    <row r="210" spans="1:1" x14ac:dyDescent="0.25">
      <c r="A210" s="9"/>
    </row>
    <row r="211" spans="1:1" x14ac:dyDescent="0.25">
      <c r="A211" s="9"/>
    </row>
    <row r="212" spans="1:1" x14ac:dyDescent="0.25">
      <c r="A212" s="9"/>
    </row>
    <row r="213" spans="1:1" x14ac:dyDescent="0.25">
      <c r="A213" s="9"/>
    </row>
    <row r="214" spans="1:1" x14ac:dyDescent="0.25">
      <c r="A214" s="9"/>
    </row>
    <row r="215" spans="1:1" x14ac:dyDescent="0.25">
      <c r="A215" s="9"/>
    </row>
    <row r="216" spans="1:1" x14ac:dyDescent="0.25">
      <c r="A216" s="9"/>
    </row>
  </sheetData>
  <mergeCells count="9">
    <mergeCell ref="A167:K167"/>
    <mergeCell ref="A1:K1"/>
    <mergeCell ref="A2:K2"/>
    <mergeCell ref="A3:A4"/>
    <mergeCell ref="D3:E3"/>
    <mergeCell ref="F3:G3"/>
    <mergeCell ref="H3:I3"/>
    <mergeCell ref="J3:K3"/>
    <mergeCell ref="B3:C3"/>
  </mergeCells>
  <printOptions horizontalCentered="1"/>
  <pageMargins left="0.5" right="0.5" top="0.6" bottom="0.6" header="0" footer="0.4"/>
  <pageSetup scale="90" firstPageNumber="6" pageOrder="overThenDown" orientation="portrait" useFirstPageNumber="1" r:id="rId1"/>
  <headerFooter alignWithMargins="0">
    <oddFooter>&amp;L&amp;"Times New Roman,Regular"&amp;8CDFA&amp;C&amp;"Times New Roman,Regular"&amp;8&amp;P&amp;R&amp;"Times New Roman,Regular"&amp;8Grape Crush Report, Final 2015 Crop</oddFooter>
  </headerFooter>
  <rowBreaks count="1" manualBreakCount="1">
    <brk id="9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9"/>
  <sheetViews>
    <sheetView view="pageBreakPreview" zoomScale="120" zoomScaleNormal="120" zoomScaleSheetLayoutView="120" workbookViewId="0">
      <selection activeCell="A3" sqref="A3:A4"/>
    </sheetView>
  </sheetViews>
  <sheetFormatPr defaultRowHeight="12.75" x14ac:dyDescent="0.2"/>
  <cols>
    <col min="1" max="1" width="19.42578125" style="30" bestFit="1" customWidth="1"/>
    <col min="2" max="3" width="11.85546875" style="25" bestFit="1" customWidth="1"/>
    <col min="4" max="5" width="8.42578125" style="25" bestFit="1" customWidth="1"/>
    <col min="6" max="7" width="11.85546875" style="25" bestFit="1" customWidth="1"/>
    <col min="8" max="9" width="7.7109375" style="25" bestFit="1" customWidth="1"/>
    <col min="10" max="11" width="9.7109375" style="26" bestFit="1" customWidth="1"/>
  </cols>
  <sheetData>
    <row r="1" spans="1:13" ht="18" customHeight="1" x14ac:dyDescent="0.25">
      <c r="A1" s="154" t="s">
        <v>240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3" ht="18" customHeight="1" x14ac:dyDescent="0.2">
      <c r="A2" s="155" t="s">
        <v>232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3" x14ac:dyDescent="0.2">
      <c r="A3" s="156" t="s">
        <v>9</v>
      </c>
      <c r="B3" s="152" t="s">
        <v>222</v>
      </c>
      <c r="C3" s="152"/>
      <c r="D3" s="152" t="s">
        <v>10</v>
      </c>
      <c r="E3" s="152"/>
      <c r="F3" s="152" t="s">
        <v>11</v>
      </c>
      <c r="G3" s="152"/>
      <c r="H3" s="152" t="s">
        <v>12</v>
      </c>
      <c r="I3" s="152"/>
      <c r="J3" s="152" t="s">
        <v>223</v>
      </c>
      <c r="K3" s="152"/>
    </row>
    <row r="4" spans="1:13" x14ac:dyDescent="0.2">
      <c r="A4" s="157"/>
      <c r="B4" s="128">
        <v>2016</v>
      </c>
      <c r="C4" s="128">
        <v>2017</v>
      </c>
      <c r="D4" s="128">
        <v>2016</v>
      </c>
      <c r="E4" s="128">
        <v>2017</v>
      </c>
      <c r="F4" s="128">
        <v>2016</v>
      </c>
      <c r="G4" s="128">
        <v>2017</v>
      </c>
      <c r="H4" s="128">
        <v>2016</v>
      </c>
      <c r="I4" s="128">
        <v>2017</v>
      </c>
      <c r="J4" s="128">
        <v>2016</v>
      </c>
      <c r="K4" s="128">
        <v>2017</v>
      </c>
    </row>
    <row r="5" spans="1:13" x14ac:dyDescent="0.2">
      <c r="A5" s="38" t="s">
        <v>13</v>
      </c>
      <c r="B5" s="94"/>
      <c r="C5" s="94"/>
      <c r="D5" s="94"/>
      <c r="E5" s="95"/>
      <c r="F5" s="94"/>
      <c r="G5" s="94"/>
      <c r="H5" s="94"/>
      <c r="I5" s="94"/>
      <c r="J5" s="98"/>
      <c r="K5" s="98"/>
    </row>
    <row r="6" spans="1:13" x14ac:dyDescent="0.2">
      <c r="A6" s="16" t="s">
        <v>14</v>
      </c>
      <c r="B6" s="94">
        <v>12797.9</v>
      </c>
      <c r="C6" s="94">
        <v>16280.5</v>
      </c>
      <c r="D6" s="94">
        <v>22.9</v>
      </c>
      <c r="E6" s="94">
        <v>23.5</v>
      </c>
      <c r="F6" s="94">
        <v>11317.9</v>
      </c>
      <c r="G6" s="94">
        <v>13351.3</v>
      </c>
      <c r="H6" s="94">
        <v>22.4</v>
      </c>
      <c r="I6" s="94">
        <v>23.9</v>
      </c>
      <c r="J6" s="98">
        <v>176.58</v>
      </c>
      <c r="K6" s="98">
        <v>240.43</v>
      </c>
    </row>
    <row r="7" spans="1:13" x14ac:dyDescent="0.2">
      <c r="A7" s="16" t="s">
        <v>16</v>
      </c>
      <c r="B7" s="94">
        <v>77331.5</v>
      </c>
      <c r="C7" s="94">
        <v>77982.2</v>
      </c>
      <c r="D7" s="94">
        <v>21.3</v>
      </c>
      <c r="E7" s="94">
        <v>20.2</v>
      </c>
      <c r="F7" s="94">
        <v>51788.800000000003</v>
      </c>
      <c r="G7" s="94">
        <v>60167.1</v>
      </c>
      <c r="H7" s="94">
        <v>20.8</v>
      </c>
      <c r="I7" s="94">
        <v>19.8</v>
      </c>
      <c r="J7" s="98">
        <v>221.72</v>
      </c>
      <c r="K7" s="98">
        <v>255.61</v>
      </c>
      <c r="M7" s="140"/>
    </row>
    <row r="8" spans="1:13" x14ac:dyDescent="0.2">
      <c r="A8" s="16" t="s">
        <v>241</v>
      </c>
      <c r="B8" s="94">
        <v>5.0999999999999996</v>
      </c>
      <c r="C8" s="94">
        <v>5.2</v>
      </c>
      <c r="D8" s="94">
        <v>25.9</v>
      </c>
      <c r="E8" s="94">
        <v>24.6</v>
      </c>
      <c r="F8" s="94">
        <v>5.0999999999999996</v>
      </c>
      <c r="G8" s="94">
        <v>5.2</v>
      </c>
      <c r="H8" s="94">
        <v>25.9</v>
      </c>
      <c r="I8" s="94">
        <v>24.6</v>
      </c>
      <c r="J8" s="98">
        <v>400</v>
      </c>
      <c r="K8" s="98">
        <v>400</v>
      </c>
    </row>
    <row r="9" spans="1:13" x14ac:dyDescent="0.2">
      <c r="A9" s="16"/>
      <c r="B9" s="94"/>
      <c r="C9" s="94"/>
      <c r="D9" s="94"/>
      <c r="E9" s="94"/>
      <c r="F9" s="94"/>
      <c r="G9" s="94"/>
      <c r="H9" s="94"/>
      <c r="I9" s="94"/>
      <c r="J9" s="98"/>
      <c r="K9" s="98"/>
    </row>
    <row r="10" spans="1:13" s="97" customFormat="1" x14ac:dyDescent="0.2">
      <c r="A10" s="20" t="s">
        <v>17</v>
      </c>
      <c r="B10" s="96">
        <v>90134.5</v>
      </c>
      <c r="C10" s="96">
        <v>94267.9</v>
      </c>
      <c r="D10" s="96">
        <v>21.5</v>
      </c>
      <c r="E10" s="96">
        <v>20.7</v>
      </c>
      <c r="F10" s="96">
        <v>63111.8</v>
      </c>
      <c r="G10" s="96">
        <v>73523.600000000006</v>
      </c>
      <c r="H10" s="96">
        <v>21.1</v>
      </c>
      <c r="I10" s="96">
        <v>20.5</v>
      </c>
      <c r="J10" s="103">
        <v>213.64</v>
      </c>
      <c r="K10" s="103">
        <v>252.86</v>
      </c>
      <c r="M10" s="138"/>
    </row>
    <row r="11" spans="1:13" x14ac:dyDescent="0.2">
      <c r="A11" s="17" t="s">
        <v>18</v>
      </c>
      <c r="B11" s="94"/>
      <c r="C11" s="25" t="s">
        <v>18</v>
      </c>
      <c r="D11" s="94" t="s">
        <v>18</v>
      </c>
      <c r="E11" s="94" t="s">
        <v>18</v>
      </c>
      <c r="F11" s="94" t="s">
        <v>18</v>
      </c>
      <c r="G11" s="94" t="s">
        <v>18</v>
      </c>
      <c r="H11" s="94" t="s">
        <v>18</v>
      </c>
      <c r="I11" s="94" t="s">
        <v>18</v>
      </c>
      <c r="J11" s="98" t="s">
        <v>18</v>
      </c>
      <c r="K11" s="98" t="s">
        <v>18</v>
      </c>
    </row>
    <row r="12" spans="1:13" x14ac:dyDescent="0.2">
      <c r="A12" s="38" t="s">
        <v>242</v>
      </c>
      <c r="B12" s="94"/>
      <c r="C12" s="94"/>
      <c r="D12" s="94"/>
      <c r="E12" s="94"/>
      <c r="F12" s="94"/>
      <c r="G12" s="94"/>
      <c r="H12" s="94"/>
      <c r="I12" s="94"/>
      <c r="J12" s="98"/>
      <c r="K12" s="98"/>
    </row>
    <row r="13" spans="1:13" x14ac:dyDescent="0.2">
      <c r="A13" s="17" t="s">
        <v>224</v>
      </c>
      <c r="B13" s="94">
        <v>62.3</v>
      </c>
      <c r="C13" s="94">
        <v>0</v>
      </c>
      <c r="D13" s="94">
        <v>21.2</v>
      </c>
      <c r="E13" s="94">
        <v>0</v>
      </c>
      <c r="F13" s="94">
        <v>62.3</v>
      </c>
      <c r="G13" s="94">
        <v>0</v>
      </c>
      <c r="H13" s="94">
        <v>21.2</v>
      </c>
      <c r="I13" s="94">
        <v>0</v>
      </c>
      <c r="J13" s="98">
        <v>100</v>
      </c>
      <c r="K13" s="98">
        <v>0</v>
      </c>
    </row>
    <row r="14" spans="1:13" x14ac:dyDescent="0.2">
      <c r="A14" s="17" t="s">
        <v>162</v>
      </c>
      <c r="B14" s="94">
        <v>7767.7</v>
      </c>
      <c r="C14" s="94">
        <v>6511.3</v>
      </c>
      <c r="D14" s="94">
        <v>18.899999999999999</v>
      </c>
      <c r="E14" s="94">
        <v>18.7</v>
      </c>
      <c r="F14" s="94">
        <v>1448</v>
      </c>
      <c r="G14" s="94">
        <v>1724.2</v>
      </c>
      <c r="H14" s="94">
        <v>19.100000000000001</v>
      </c>
      <c r="I14" s="94">
        <v>19.3</v>
      </c>
      <c r="J14" s="98">
        <v>151.69999999999999</v>
      </c>
      <c r="K14" s="98">
        <v>170</v>
      </c>
    </row>
    <row r="15" spans="1:13" x14ac:dyDescent="0.2">
      <c r="A15" s="17" t="s">
        <v>19</v>
      </c>
      <c r="B15" s="94">
        <v>3778.7</v>
      </c>
      <c r="C15" s="94">
        <v>2655.4</v>
      </c>
      <c r="D15" s="94">
        <v>20.8</v>
      </c>
      <c r="E15" s="94">
        <v>19.8</v>
      </c>
      <c r="F15" s="94">
        <v>1170.3</v>
      </c>
      <c r="G15" s="94">
        <v>1239</v>
      </c>
      <c r="H15" s="94">
        <v>20.7</v>
      </c>
      <c r="I15" s="94">
        <v>19.7</v>
      </c>
      <c r="J15" s="98">
        <v>150.91999999999999</v>
      </c>
      <c r="K15" s="98">
        <v>173.07</v>
      </c>
    </row>
    <row r="16" spans="1:13" x14ac:dyDescent="0.2">
      <c r="A16" s="17" t="s">
        <v>20</v>
      </c>
      <c r="B16" s="94">
        <v>0</v>
      </c>
      <c r="C16" s="94">
        <v>120.8</v>
      </c>
      <c r="D16" s="94">
        <v>0</v>
      </c>
      <c r="E16" s="94">
        <v>23.7</v>
      </c>
      <c r="F16" s="94">
        <v>0</v>
      </c>
      <c r="G16" s="94">
        <v>0</v>
      </c>
      <c r="H16" s="94">
        <v>0</v>
      </c>
      <c r="I16" s="94">
        <v>0</v>
      </c>
      <c r="J16" s="98">
        <v>0</v>
      </c>
      <c r="K16" s="98">
        <v>0</v>
      </c>
    </row>
    <row r="17" spans="1:11" x14ac:dyDescent="0.2">
      <c r="A17" s="17" t="s">
        <v>21</v>
      </c>
      <c r="B17" s="94">
        <v>59.9</v>
      </c>
      <c r="C17" s="94">
        <v>20.100000000000001</v>
      </c>
      <c r="D17" s="94">
        <v>20.8</v>
      </c>
      <c r="E17" s="94">
        <v>19.399999999999999</v>
      </c>
      <c r="F17" s="94">
        <v>0</v>
      </c>
      <c r="G17" s="94">
        <v>0</v>
      </c>
      <c r="H17" s="94">
        <v>0</v>
      </c>
      <c r="I17" s="94">
        <v>0</v>
      </c>
      <c r="J17" s="98">
        <v>0</v>
      </c>
      <c r="K17" s="98">
        <v>0</v>
      </c>
    </row>
    <row r="18" spans="1:11" x14ac:dyDescent="0.2">
      <c r="A18" s="17" t="s">
        <v>22</v>
      </c>
      <c r="B18" s="94">
        <v>53.6</v>
      </c>
      <c r="C18" s="94">
        <v>22.1</v>
      </c>
      <c r="D18" s="94">
        <v>21.1</v>
      </c>
      <c r="E18" s="94">
        <v>20.9</v>
      </c>
      <c r="F18" s="94">
        <v>0</v>
      </c>
      <c r="G18" s="94">
        <v>0</v>
      </c>
      <c r="H18" s="94">
        <v>0</v>
      </c>
      <c r="I18" s="94">
        <v>0</v>
      </c>
      <c r="J18" s="98">
        <v>0</v>
      </c>
      <c r="K18" s="98">
        <v>0</v>
      </c>
    </row>
    <row r="19" spans="1:11" x14ac:dyDescent="0.2">
      <c r="A19" s="17" t="s">
        <v>225</v>
      </c>
      <c r="B19" s="94">
        <v>1121.2</v>
      </c>
      <c r="C19" s="94">
        <v>1082</v>
      </c>
      <c r="D19" s="94">
        <v>21.8</v>
      </c>
      <c r="E19" s="94">
        <v>22.1</v>
      </c>
      <c r="F19" s="94">
        <v>0</v>
      </c>
      <c r="G19" s="94">
        <v>142</v>
      </c>
      <c r="H19" s="94">
        <v>0</v>
      </c>
      <c r="I19" s="94">
        <v>22.7</v>
      </c>
      <c r="J19" s="98">
        <v>0</v>
      </c>
      <c r="K19" s="98">
        <v>170</v>
      </c>
    </row>
    <row r="20" spans="1:11" x14ac:dyDescent="0.2">
      <c r="A20" s="17" t="s">
        <v>23</v>
      </c>
      <c r="B20" s="94">
        <v>15294.8</v>
      </c>
      <c r="C20" s="94">
        <v>11460.8</v>
      </c>
      <c r="D20" s="94">
        <v>20.399999999999999</v>
      </c>
      <c r="E20" s="94">
        <v>19.8</v>
      </c>
      <c r="F20" s="94">
        <v>4157.8</v>
      </c>
      <c r="G20" s="94">
        <v>1886.7</v>
      </c>
      <c r="H20" s="94">
        <v>20.3</v>
      </c>
      <c r="I20" s="94">
        <v>19.899999999999999</v>
      </c>
      <c r="J20" s="98">
        <v>151.57</v>
      </c>
      <c r="K20" s="98">
        <v>176.35</v>
      </c>
    </row>
    <row r="21" spans="1:11" x14ac:dyDescent="0.2">
      <c r="A21" s="17" t="s">
        <v>24</v>
      </c>
      <c r="B21" s="94">
        <v>1245.8</v>
      </c>
      <c r="C21" s="94">
        <v>688</v>
      </c>
      <c r="D21" s="94">
        <v>21.2</v>
      </c>
      <c r="E21" s="94">
        <v>21.9</v>
      </c>
      <c r="F21" s="94">
        <v>201.4</v>
      </c>
      <c r="G21" s="94">
        <v>166.7</v>
      </c>
      <c r="H21" s="94">
        <v>20.9</v>
      </c>
      <c r="I21" s="94">
        <v>22.2</v>
      </c>
      <c r="J21" s="98">
        <v>150</v>
      </c>
      <c r="K21" s="98">
        <v>170</v>
      </c>
    </row>
    <row r="22" spans="1:11" x14ac:dyDescent="0.2">
      <c r="A22" s="17" t="s">
        <v>27</v>
      </c>
      <c r="B22" s="94">
        <v>6197.9</v>
      </c>
      <c r="C22" s="94">
        <v>12568.9</v>
      </c>
      <c r="D22" s="94">
        <v>21.4</v>
      </c>
      <c r="E22" s="94">
        <v>22.1</v>
      </c>
      <c r="F22" s="94">
        <v>828.7</v>
      </c>
      <c r="G22" s="94">
        <v>2542.9</v>
      </c>
      <c r="H22" s="94">
        <v>20.8</v>
      </c>
      <c r="I22" s="94">
        <v>22</v>
      </c>
      <c r="J22" s="98">
        <v>150.47999999999999</v>
      </c>
      <c r="K22" s="98">
        <v>208.02</v>
      </c>
    </row>
    <row r="23" spans="1:11" x14ac:dyDescent="0.2">
      <c r="A23" s="17" t="s">
        <v>28</v>
      </c>
      <c r="B23" s="94">
        <v>62</v>
      </c>
      <c r="C23" s="94">
        <v>278.60000000000002</v>
      </c>
      <c r="D23" s="94">
        <v>20.5</v>
      </c>
      <c r="E23" s="94">
        <v>21.9</v>
      </c>
      <c r="F23" s="94">
        <v>61.8</v>
      </c>
      <c r="G23" s="94">
        <v>8.3000000000000007</v>
      </c>
      <c r="H23" s="94">
        <v>20.5</v>
      </c>
      <c r="I23" s="94">
        <v>19</v>
      </c>
      <c r="J23" s="98">
        <v>265.94</v>
      </c>
      <c r="K23" s="98">
        <v>300</v>
      </c>
    </row>
    <row r="24" spans="1:11" x14ac:dyDescent="0.2">
      <c r="A24" s="17" t="s">
        <v>233</v>
      </c>
      <c r="B24" s="94">
        <v>0</v>
      </c>
      <c r="C24" s="94">
        <v>138.19999999999999</v>
      </c>
      <c r="D24" s="94">
        <v>0</v>
      </c>
      <c r="E24" s="94">
        <v>21.5</v>
      </c>
      <c r="F24" s="94">
        <v>0</v>
      </c>
      <c r="G24" s="94">
        <v>0</v>
      </c>
      <c r="H24" s="94">
        <v>0</v>
      </c>
      <c r="I24" s="94">
        <v>0</v>
      </c>
      <c r="J24" s="98">
        <v>0</v>
      </c>
      <c r="K24" s="98">
        <v>0</v>
      </c>
    </row>
    <row r="25" spans="1:11" x14ac:dyDescent="0.2">
      <c r="A25" s="17" t="s">
        <v>234</v>
      </c>
      <c r="B25" s="94">
        <v>0</v>
      </c>
      <c r="C25" s="94">
        <v>2110.9</v>
      </c>
      <c r="D25" s="94">
        <v>0</v>
      </c>
      <c r="E25" s="94">
        <v>21.4</v>
      </c>
      <c r="F25" s="94">
        <v>0</v>
      </c>
      <c r="G25" s="94">
        <v>0</v>
      </c>
      <c r="H25" s="94">
        <v>0</v>
      </c>
      <c r="I25" s="94">
        <v>0</v>
      </c>
      <c r="J25" s="98">
        <v>0</v>
      </c>
      <c r="K25" s="98">
        <v>0</v>
      </c>
    </row>
    <row r="26" spans="1:11" x14ac:dyDescent="0.2">
      <c r="A26" s="17" t="s">
        <v>29</v>
      </c>
      <c r="B26" s="94">
        <v>23.4</v>
      </c>
      <c r="C26" s="94">
        <v>4.4000000000000004</v>
      </c>
      <c r="D26" s="94">
        <v>21.4</v>
      </c>
      <c r="E26" s="94">
        <v>17.899999999999999</v>
      </c>
      <c r="F26" s="94">
        <v>0</v>
      </c>
      <c r="G26" s="94">
        <v>4.4000000000000004</v>
      </c>
      <c r="H26" s="94">
        <v>0</v>
      </c>
      <c r="I26" s="94">
        <v>17.899999999999999</v>
      </c>
      <c r="J26" s="98">
        <v>0</v>
      </c>
      <c r="K26" s="98">
        <v>170</v>
      </c>
    </row>
    <row r="27" spans="1:11" x14ac:dyDescent="0.2">
      <c r="A27" s="17" t="s">
        <v>235</v>
      </c>
      <c r="B27" s="94">
        <v>0</v>
      </c>
      <c r="C27" s="94">
        <v>1919.1</v>
      </c>
      <c r="D27" s="94">
        <v>0</v>
      </c>
      <c r="E27" s="94">
        <v>22.6</v>
      </c>
      <c r="F27" s="94">
        <v>0</v>
      </c>
      <c r="G27" s="94">
        <v>0</v>
      </c>
      <c r="H27" s="94">
        <v>0</v>
      </c>
      <c r="I27" s="94">
        <v>0</v>
      </c>
      <c r="J27" s="98">
        <v>0</v>
      </c>
      <c r="K27" s="98">
        <v>0</v>
      </c>
    </row>
    <row r="28" spans="1:11" x14ac:dyDescent="0.2">
      <c r="A28" s="17" t="s">
        <v>30</v>
      </c>
      <c r="B28" s="94">
        <v>14.1</v>
      </c>
      <c r="C28" s="94">
        <v>0</v>
      </c>
      <c r="D28" s="94">
        <v>22</v>
      </c>
      <c r="E28" s="94">
        <v>0</v>
      </c>
      <c r="F28" s="94">
        <v>14</v>
      </c>
      <c r="G28" s="94">
        <v>0</v>
      </c>
      <c r="H28" s="94">
        <v>22</v>
      </c>
      <c r="I28" s="94">
        <v>0</v>
      </c>
      <c r="J28" s="98">
        <v>199</v>
      </c>
      <c r="K28" s="98">
        <v>0</v>
      </c>
    </row>
    <row r="29" spans="1:11" x14ac:dyDescent="0.2">
      <c r="A29" s="17" t="s">
        <v>31</v>
      </c>
      <c r="B29" s="94">
        <v>933.7</v>
      </c>
      <c r="C29" s="94">
        <v>524.70000000000005</v>
      </c>
      <c r="D29" s="94">
        <v>21.4</v>
      </c>
      <c r="E29" s="94">
        <v>22.5</v>
      </c>
      <c r="F29" s="94">
        <v>354.9</v>
      </c>
      <c r="G29" s="94">
        <v>251.3</v>
      </c>
      <c r="H29" s="94">
        <v>20.8</v>
      </c>
      <c r="I29" s="94">
        <v>21.8</v>
      </c>
      <c r="J29" s="98">
        <v>150</v>
      </c>
      <c r="K29" s="98">
        <v>170</v>
      </c>
    </row>
    <row r="30" spans="1:11" x14ac:dyDescent="0.2">
      <c r="A30" s="17" t="s">
        <v>226</v>
      </c>
      <c r="B30" s="94">
        <v>445.6</v>
      </c>
      <c r="C30" s="94">
        <v>256</v>
      </c>
      <c r="D30" s="94">
        <v>19.5</v>
      </c>
      <c r="E30" s="94">
        <v>20.399999999999999</v>
      </c>
      <c r="F30" s="94">
        <v>0</v>
      </c>
      <c r="G30" s="94">
        <v>4.4000000000000004</v>
      </c>
      <c r="H30" s="94">
        <v>0</v>
      </c>
      <c r="I30" s="94">
        <v>16.8</v>
      </c>
      <c r="J30" s="98">
        <v>0</v>
      </c>
      <c r="K30" s="98">
        <v>170</v>
      </c>
    </row>
    <row r="31" spans="1:11" x14ac:dyDescent="0.2">
      <c r="A31" s="12" t="s">
        <v>227</v>
      </c>
      <c r="B31" s="94">
        <v>18261.2</v>
      </c>
      <c r="C31" s="94">
        <v>15299.9</v>
      </c>
      <c r="D31" s="94">
        <v>19.5</v>
      </c>
      <c r="E31" s="94">
        <v>20.2</v>
      </c>
      <c r="F31" s="94">
        <v>10611.2</v>
      </c>
      <c r="G31" s="94">
        <v>9324.7000000000007</v>
      </c>
      <c r="H31" s="94">
        <v>19.600000000000001</v>
      </c>
      <c r="I31" s="94">
        <v>20.6</v>
      </c>
      <c r="J31" s="98">
        <v>156.88</v>
      </c>
      <c r="K31" s="98">
        <v>180.07</v>
      </c>
    </row>
    <row r="32" spans="1:11" x14ac:dyDescent="0.2">
      <c r="A32" s="17" t="s">
        <v>32</v>
      </c>
      <c r="B32" s="94">
        <v>59</v>
      </c>
      <c r="C32" s="94">
        <v>56</v>
      </c>
      <c r="D32" s="94">
        <v>21.3</v>
      </c>
      <c r="E32" s="94">
        <v>21.3</v>
      </c>
      <c r="F32" s="94">
        <v>59</v>
      </c>
      <c r="G32" s="94">
        <v>56</v>
      </c>
      <c r="H32" s="94">
        <v>21.3</v>
      </c>
      <c r="I32" s="94">
        <v>21.3</v>
      </c>
      <c r="J32" s="98">
        <v>300</v>
      </c>
      <c r="K32" s="98">
        <v>250</v>
      </c>
    </row>
    <row r="33" spans="1:13" x14ac:dyDescent="0.2">
      <c r="A33" s="17" t="s">
        <v>33</v>
      </c>
      <c r="B33" s="94">
        <v>3.5</v>
      </c>
      <c r="C33" s="94">
        <v>4.3</v>
      </c>
      <c r="D33" s="94">
        <v>19.8</v>
      </c>
      <c r="E33" s="94">
        <v>16.2</v>
      </c>
      <c r="F33" s="94">
        <v>3.5</v>
      </c>
      <c r="G33" s="94">
        <v>0</v>
      </c>
      <c r="H33" s="94">
        <v>19.8</v>
      </c>
      <c r="I33" s="94">
        <v>0</v>
      </c>
      <c r="J33" s="98">
        <v>150</v>
      </c>
      <c r="K33" s="98">
        <v>0</v>
      </c>
    </row>
    <row r="34" spans="1:13" x14ac:dyDescent="0.2">
      <c r="A34" s="17" t="s">
        <v>34</v>
      </c>
      <c r="B34" s="94">
        <v>1071.2</v>
      </c>
      <c r="C34" s="94">
        <v>13844.8</v>
      </c>
      <c r="D34" s="94">
        <v>22.6</v>
      </c>
      <c r="E34" s="94">
        <v>20.399999999999999</v>
      </c>
      <c r="F34" s="94">
        <v>725.1</v>
      </c>
      <c r="G34" s="94">
        <v>3129.1</v>
      </c>
      <c r="H34" s="94">
        <v>23.1</v>
      </c>
      <c r="I34" s="94">
        <v>20.9</v>
      </c>
      <c r="J34" s="98">
        <v>162.41999999999999</v>
      </c>
      <c r="K34" s="98">
        <v>175.68</v>
      </c>
    </row>
    <row r="35" spans="1:13" x14ac:dyDescent="0.2">
      <c r="A35" s="17" t="s">
        <v>228</v>
      </c>
      <c r="B35" s="94">
        <v>41.6</v>
      </c>
      <c r="C35" s="94">
        <v>0</v>
      </c>
      <c r="D35" s="94">
        <v>21.8</v>
      </c>
      <c r="E35" s="94">
        <v>0</v>
      </c>
      <c r="F35" s="94">
        <v>41.6</v>
      </c>
      <c r="G35" s="94">
        <v>0</v>
      </c>
      <c r="H35" s="94">
        <v>21.8</v>
      </c>
      <c r="I35" s="94">
        <v>0</v>
      </c>
      <c r="J35" s="98">
        <v>100</v>
      </c>
      <c r="K35" s="98">
        <v>0</v>
      </c>
    </row>
    <row r="36" spans="1:13" x14ac:dyDescent="0.2">
      <c r="A36" s="17" t="s">
        <v>35</v>
      </c>
      <c r="B36" s="94">
        <v>8193</v>
      </c>
      <c r="C36" s="94">
        <v>12586.4</v>
      </c>
      <c r="D36" s="94">
        <v>20.7</v>
      </c>
      <c r="E36" s="94">
        <v>21.3</v>
      </c>
      <c r="F36" s="94">
        <v>3368.1</v>
      </c>
      <c r="G36" s="94">
        <v>4774.7</v>
      </c>
      <c r="H36" s="94">
        <v>20.8</v>
      </c>
      <c r="I36" s="94">
        <v>21.3</v>
      </c>
      <c r="J36" s="98">
        <v>150</v>
      </c>
      <c r="K36" s="98">
        <v>170.49</v>
      </c>
    </row>
    <row r="37" spans="1:13" x14ac:dyDescent="0.2">
      <c r="A37" s="17" t="s">
        <v>236</v>
      </c>
      <c r="B37" s="94">
        <v>0</v>
      </c>
      <c r="C37" s="94">
        <v>135.5</v>
      </c>
      <c r="D37" s="94">
        <v>0</v>
      </c>
      <c r="E37" s="94">
        <v>22</v>
      </c>
      <c r="F37" s="94">
        <v>0</v>
      </c>
      <c r="G37" s="94">
        <v>0</v>
      </c>
      <c r="H37" s="94">
        <v>0</v>
      </c>
      <c r="I37" s="94">
        <v>0</v>
      </c>
      <c r="J37" s="98">
        <v>0</v>
      </c>
      <c r="K37" s="98">
        <v>0</v>
      </c>
    </row>
    <row r="38" spans="1:13" x14ac:dyDescent="0.2">
      <c r="A38" s="17" t="s">
        <v>243</v>
      </c>
      <c r="B38" s="94">
        <v>30.8</v>
      </c>
      <c r="C38" s="94">
        <v>129.69999999999999</v>
      </c>
      <c r="D38" s="94">
        <v>20.3</v>
      </c>
      <c r="E38" s="94">
        <v>18.2</v>
      </c>
      <c r="F38" s="94">
        <v>0</v>
      </c>
      <c r="G38" s="94">
        <v>0</v>
      </c>
      <c r="H38" s="94">
        <v>0</v>
      </c>
      <c r="I38" s="94">
        <v>0</v>
      </c>
      <c r="J38" s="98">
        <v>0</v>
      </c>
      <c r="K38" s="98">
        <v>0</v>
      </c>
    </row>
    <row r="39" spans="1:13" x14ac:dyDescent="0.2">
      <c r="A39" s="17" t="s">
        <v>149</v>
      </c>
      <c r="B39" s="94">
        <v>144</v>
      </c>
      <c r="C39" s="94">
        <v>503.3</v>
      </c>
      <c r="D39" s="94">
        <v>23.1</v>
      </c>
      <c r="E39" s="94">
        <v>21.7</v>
      </c>
      <c r="F39" s="94">
        <v>0</v>
      </c>
      <c r="G39" s="94">
        <v>106</v>
      </c>
      <c r="H39" s="94">
        <v>0</v>
      </c>
      <c r="I39" s="94">
        <v>20.8</v>
      </c>
      <c r="J39" s="98">
        <v>0</v>
      </c>
      <c r="K39" s="98">
        <v>170</v>
      </c>
    </row>
    <row r="40" spans="1:13" x14ac:dyDescent="0.2">
      <c r="A40" s="17" t="s">
        <v>158</v>
      </c>
      <c r="B40" s="94">
        <v>1366</v>
      </c>
      <c r="C40" s="94">
        <v>3754.6</v>
      </c>
      <c r="D40" s="94">
        <v>21.6</v>
      </c>
      <c r="E40" s="94">
        <v>20.9</v>
      </c>
      <c r="F40" s="94">
        <v>23.6</v>
      </c>
      <c r="G40" s="94">
        <v>29.3</v>
      </c>
      <c r="H40" s="94">
        <v>20.8</v>
      </c>
      <c r="I40" s="94">
        <v>21.8</v>
      </c>
      <c r="J40" s="98">
        <v>150</v>
      </c>
      <c r="K40" s="98">
        <v>170</v>
      </c>
    </row>
    <row r="41" spans="1:13" x14ac:dyDescent="0.2">
      <c r="A41" s="17" t="s">
        <v>237</v>
      </c>
      <c r="B41" s="94">
        <v>0</v>
      </c>
      <c r="C41" s="94">
        <v>18.100000000000001</v>
      </c>
      <c r="D41" s="94">
        <v>0</v>
      </c>
      <c r="E41" s="94">
        <v>20.8</v>
      </c>
      <c r="F41" s="94">
        <v>0</v>
      </c>
      <c r="G41" s="94">
        <v>0</v>
      </c>
      <c r="H41" s="94">
        <v>0</v>
      </c>
      <c r="I41" s="94">
        <v>0</v>
      </c>
      <c r="J41" s="98">
        <v>0</v>
      </c>
      <c r="K41" s="98">
        <v>0</v>
      </c>
    </row>
    <row r="42" spans="1:13" x14ac:dyDescent="0.2">
      <c r="A42" s="17" t="s">
        <v>159</v>
      </c>
      <c r="B42" s="94">
        <v>692</v>
      </c>
      <c r="C42" s="94">
        <v>13.7</v>
      </c>
      <c r="D42" s="94">
        <v>20.399999999999999</v>
      </c>
      <c r="E42" s="94">
        <v>20.3</v>
      </c>
      <c r="F42" s="94">
        <v>256.10000000000002</v>
      </c>
      <c r="G42" s="94">
        <v>13.7</v>
      </c>
      <c r="H42" s="94">
        <v>20.2</v>
      </c>
      <c r="I42" s="94">
        <v>20.3</v>
      </c>
      <c r="J42" s="98">
        <v>150</v>
      </c>
      <c r="K42" s="98">
        <v>170</v>
      </c>
    </row>
    <row r="43" spans="1:13" x14ac:dyDescent="0.2">
      <c r="A43" s="17" t="s">
        <v>244</v>
      </c>
      <c r="B43" s="94">
        <v>28525.4</v>
      </c>
      <c r="C43" s="94">
        <v>45176.6</v>
      </c>
      <c r="D43" s="94">
        <v>20.2</v>
      </c>
      <c r="E43" s="94">
        <v>20.8</v>
      </c>
      <c r="F43" s="94">
        <v>12377.6</v>
      </c>
      <c r="G43" s="94">
        <v>30950.400000000001</v>
      </c>
      <c r="H43" s="94">
        <v>20.2</v>
      </c>
      <c r="I43" s="94">
        <v>21</v>
      </c>
      <c r="J43" s="98">
        <v>150.41999999999999</v>
      </c>
      <c r="K43" s="98">
        <v>177.73</v>
      </c>
    </row>
    <row r="44" spans="1:13" x14ac:dyDescent="0.2">
      <c r="A44" s="17"/>
      <c r="B44" s="94"/>
      <c r="C44" s="94"/>
      <c r="D44" s="94"/>
      <c r="E44" s="94"/>
      <c r="F44" s="94"/>
      <c r="G44" s="94"/>
      <c r="H44" s="94"/>
      <c r="I44" s="94"/>
      <c r="J44" s="98"/>
      <c r="K44" s="98"/>
    </row>
    <row r="45" spans="1:13" s="97" customFormat="1" x14ac:dyDescent="0.2">
      <c r="A45" s="20" t="s">
        <v>38</v>
      </c>
      <c r="B45" s="96">
        <v>95448.4</v>
      </c>
      <c r="C45" s="96">
        <v>131884.20000000001</v>
      </c>
      <c r="D45" s="96">
        <v>20.2</v>
      </c>
      <c r="E45" s="96">
        <v>20.7</v>
      </c>
      <c r="F45" s="96">
        <v>35765</v>
      </c>
      <c r="G45" s="96">
        <v>56353.8</v>
      </c>
      <c r="H45" s="96">
        <v>20.2</v>
      </c>
      <c r="I45" s="96">
        <v>20.9</v>
      </c>
      <c r="J45" s="103">
        <v>153.05000000000001</v>
      </c>
      <c r="K45" s="103">
        <v>178.37</v>
      </c>
      <c r="M45" s="138"/>
    </row>
    <row r="46" spans="1:13" x14ac:dyDescent="0.2">
      <c r="A46" s="17" t="s">
        <v>18</v>
      </c>
      <c r="B46" s="94"/>
      <c r="C46" s="134" t="s">
        <v>18</v>
      </c>
      <c r="D46" s="94" t="s">
        <v>18</v>
      </c>
      <c r="E46" s="94" t="s">
        <v>18</v>
      </c>
      <c r="F46" s="94" t="s">
        <v>18</v>
      </c>
      <c r="G46" s="94" t="s">
        <v>18</v>
      </c>
      <c r="H46" s="94" t="s">
        <v>18</v>
      </c>
      <c r="I46" s="94" t="s">
        <v>18</v>
      </c>
      <c r="J46" s="98" t="s">
        <v>18</v>
      </c>
      <c r="K46" s="98" t="s">
        <v>18</v>
      </c>
    </row>
    <row r="47" spans="1:13" x14ac:dyDescent="0.2">
      <c r="A47" s="38" t="s">
        <v>39</v>
      </c>
      <c r="B47" s="94"/>
      <c r="C47" s="94"/>
      <c r="D47" s="94"/>
      <c r="E47" s="94"/>
      <c r="F47" s="94"/>
      <c r="G47" s="94"/>
      <c r="H47" s="94"/>
      <c r="I47" s="94"/>
      <c r="J47" s="98"/>
      <c r="K47" s="98"/>
    </row>
    <row r="48" spans="1:13" x14ac:dyDescent="0.2">
      <c r="A48" s="17" t="s">
        <v>40</v>
      </c>
      <c r="B48" s="94">
        <v>2111.5</v>
      </c>
      <c r="C48" s="94">
        <v>2153.5</v>
      </c>
      <c r="D48" s="94">
        <v>22.8</v>
      </c>
      <c r="E48" s="94">
        <v>22.3</v>
      </c>
      <c r="F48" s="94">
        <v>1651.2</v>
      </c>
      <c r="G48" s="94">
        <v>1765.3</v>
      </c>
      <c r="H48" s="94">
        <v>22.6</v>
      </c>
      <c r="I48" s="94">
        <v>22.2</v>
      </c>
      <c r="J48" s="98">
        <v>1157.96</v>
      </c>
      <c r="K48" s="98">
        <v>1113.3599999999999</v>
      </c>
    </row>
    <row r="49" spans="1:11" x14ac:dyDescent="0.2">
      <c r="A49" s="17" t="s">
        <v>41</v>
      </c>
      <c r="B49" s="94">
        <v>175</v>
      </c>
      <c r="C49" s="94">
        <v>111.8</v>
      </c>
      <c r="D49" s="94">
        <v>23</v>
      </c>
      <c r="E49" s="94">
        <v>23.1</v>
      </c>
      <c r="F49" s="94">
        <v>111.9</v>
      </c>
      <c r="G49" s="94">
        <v>81.400000000000006</v>
      </c>
      <c r="H49" s="94">
        <v>23.1</v>
      </c>
      <c r="I49" s="94">
        <v>23.6</v>
      </c>
      <c r="J49" s="98">
        <v>1939</v>
      </c>
      <c r="K49" s="98">
        <v>2126.91</v>
      </c>
    </row>
    <row r="50" spans="1:11" x14ac:dyDescent="0.2">
      <c r="A50" s="17" t="s">
        <v>42</v>
      </c>
      <c r="B50" s="94">
        <v>26067.7</v>
      </c>
      <c r="C50" s="94">
        <v>25004.3</v>
      </c>
      <c r="D50" s="94">
        <v>17.399999999999999</v>
      </c>
      <c r="E50" s="94">
        <v>17.399999999999999</v>
      </c>
      <c r="F50" s="94">
        <v>25901.200000000001</v>
      </c>
      <c r="G50" s="94">
        <v>24802.3</v>
      </c>
      <c r="H50" s="94">
        <v>17.399999999999999</v>
      </c>
      <c r="I50" s="94">
        <v>17.399999999999999</v>
      </c>
      <c r="J50" s="98">
        <v>266.79000000000002</v>
      </c>
      <c r="K50" s="98">
        <v>267.83999999999997</v>
      </c>
    </row>
    <row r="51" spans="1:11" x14ac:dyDescent="0.2">
      <c r="A51" s="17" t="s">
        <v>43</v>
      </c>
      <c r="B51" s="94">
        <v>675966.1</v>
      </c>
      <c r="C51" s="94">
        <v>614723.30000000005</v>
      </c>
      <c r="D51" s="94">
        <v>23.7</v>
      </c>
      <c r="E51" s="94">
        <v>23.5</v>
      </c>
      <c r="F51" s="94">
        <v>516970.3</v>
      </c>
      <c r="G51" s="94">
        <v>459074.5</v>
      </c>
      <c r="H51" s="94">
        <v>23.5</v>
      </c>
      <c r="I51" s="94">
        <v>23.5</v>
      </c>
      <c r="J51" s="98">
        <v>886.65</v>
      </c>
      <c r="K51" s="98">
        <v>923.72</v>
      </c>
    </row>
    <row r="52" spans="1:11" x14ac:dyDescent="0.2">
      <c r="A52" s="17" t="s">
        <v>44</v>
      </c>
      <c r="B52" s="94">
        <v>42555.7</v>
      </c>
      <c r="C52" s="94">
        <v>35565.699999999997</v>
      </c>
      <c r="D52" s="94">
        <v>20.6</v>
      </c>
      <c r="E52" s="94">
        <v>20.399999999999999</v>
      </c>
      <c r="F52" s="94">
        <v>39667.800000000003</v>
      </c>
      <c r="G52" s="94">
        <v>32660.400000000001</v>
      </c>
      <c r="H52" s="94">
        <v>20.6</v>
      </c>
      <c r="I52" s="94">
        <v>20.399999999999999</v>
      </c>
      <c r="J52" s="98">
        <v>383.29</v>
      </c>
      <c r="K52" s="98">
        <v>405.86</v>
      </c>
    </row>
    <row r="53" spans="1:11" x14ac:dyDescent="0.2">
      <c r="A53" s="17" t="s">
        <v>45</v>
      </c>
      <c r="B53" s="94">
        <v>71.7</v>
      </c>
      <c r="C53" s="94">
        <v>75.599999999999994</v>
      </c>
      <c r="D53" s="94">
        <v>21.8</v>
      </c>
      <c r="E53" s="94">
        <v>21.6</v>
      </c>
      <c r="F53" s="94">
        <v>69.5</v>
      </c>
      <c r="G53" s="94">
        <v>63</v>
      </c>
      <c r="H53" s="94">
        <v>21.9</v>
      </c>
      <c r="I53" s="94">
        <v>21.2</v>
      </c>
      <c r="J53" s="98">
        <v>712.4</v>
      </c>
      <c r="K53" s="98">
        <v>713.62</v>
      </c>
    </row>
    <row r="54" spans="1:11" x14ac:dyDescent="0.2">
      <c r="A54" s="17" t="s">
        <v>160</v>
      </c>
      <c r="B54" s="94">
        <v>52.8</v>
      </c>
      <c r="C54" s="94">
        <v>66</v>
      </c>
      <c r="D54" s="94">
        <v>22.5</v>
      </c>
      <c r="E54" s="94">
        <v>22.6</v>
      </c>
      <c r="F54" s="94">
        <v>27.4</v>
      </c>
      <c r="G54" s="94">
        <v>35</v>
      </c>
      <c r="H54" s="94">
        <v>22.2</v>
      </c>
      <c r="I54" s="94">
        <v>22</v>
      </c>
      <c r="J54" s="98">
        <v>1582.46</v>
      </c>
      <c r="K54" s="98">
        <v>1802.3</v>
      </c>
    </row>
    <row r="55" spans="1:11" x14ac:dyDescent="0.2">
      <c r="A55" s="17" t="s">
        <v>47</v>
      </c>
      <c r="B55" s="94">
        <v>33.6</v>
      </c>
      <c r="C55" s="94">
        <v>27.7</v>
      </c>
      <c r="D55" s="94">
        <v>22.4</v>
      </c>
      <c r="E55" s="94">
        <v>22.1</v>
      </c>
      <c r="F55" s="94">
        <v>28.8</v>
      </c>
      <c r="G55" s="94">
        <v>24</v>
      </c>
      <c r="H55" s="94">
        <v>22.1</v>
      </c>
      <c r="I55" s="94">
        <v>21.9</v>
      </c>
      <c r="J55" s="98">
        <v>2031.13</v>
      </c>
      <c r="K55" s="98">
        <v>2113.71</v>
      </c>
    </row>
    <row r="56" spans="1:11" x14ac:dyDescent="0.2">
      <c r="A56" s="17" t="s">
        <v>48</v>
      </c>
      <c r="B56" s="94">
        <v>18.7</v>
      </c>
      <c r="C56" s="94">
        <v>0</v>
      </c>
      <c r="D56" s="94">
        <v>23.6</v>
      </c>
      <c r="E56" s="94">
        <v>0</v>
      </c>
      <c r="F56" s="94">
        <v>0</v>
      </c>
      <c r="G56" s="94">
        <v>0</v>
      </c>
      <c r="H56" s="94">
        <v>0</v>
      </c>
      <c r="I56" s="94">
        <v>0</v>
      </c>
      <c r="J56" s="98">
        <v>0</v>
      </c>
      <c r="K56" s="98">
        <v>0</v>
      </c>
    </row>
    <row r="57" spans="1:11" x14ac:dyDescent="0.2">
      <c r="A57" s="17" t="s">
        <v>49</v>
      </c>
      <c r="B57" s="94">
        <v>303480</v>
      </c>
      <c r="C57" s="94">
        <v>335762.3</v>
      </c>
      <c r="D57" s="94">
        <v>20.6</v>
      </c>
      <c r="E57" s="94">
        <v>19.899999999999999</v>
      </c>
      <c r="F57" s="94">
        <v>294717.40000000002</v>
      </c>
      <c r="G57" s="94">
        <v>327265.3</v>
      </c>
      <c r="H57" s="94">
        <v>20.5</v>
      </c>
      <c r="I57" s="94">
        <v>19.899999999999999</v>
      </c>
      <c r="J57" s="98">
        <v>260.92</v>
      </c>
      <c r="K57" s="98">
        <v>267.39</v>
      </c>
    </row>
    <row r="58" spans="1:11" x14ac:dyDescent="0.2">
      <c r="A58" s="17" t="s">
        <v>50</v>
      </c>
      <c r="B58" s="94">
        <v>18097.3</v>
      </c>
      <c r="C58" s="94">
        <v>16874.599999999999</v>
      </c>
      <c r="D58" s="94">
        <v>22.4</v>
      </c>
      <c r="E58" s="94">
        <v>22.3</v>
      </c>
      <c r="F58" s="94">
        <v>15947.6</v>
      </c>
      <c r="G58" s="94">
        <v>15290.8</v>
      </c>
      <c r="H58" s="94">
        <v>22.3</v>
      </c>
      <c r="I58" s="94">
        <v>22.1</v>
      </c>
      <c r="J58" s="98">
        <v>716.53</v>
      </c>
      <c r="K58" s="98">
        <v>713.44</v>
      </c>
    </row>
    <row r="59" spans="1:11" x14ac:dyDescent="0.2">
      <c r="A59" s="17" t="s">
        <v>51</v>
      </c>
      <c r="B59" s="94">
        <v>87.4</v>
      </c>
      <c r="C59" s="94">
        <v>96</v>
      </c>
      <c r="D59" s="94">
        <v>23.1</v>
      </c>
      <c r="E59" s="94">
        <v>21.9</v>
      </c>
      <c r="F59" s="94">
        <v>87.4</v>
      </c>
      <c r="G59" s="94">
        <v>89.2</v>
      </c>
      <c r="H59" s="94">
        <v>22.2</v>
      </c>
      <c r="I59" s="94">
        <v>21.4</v>
      </c>
      <c r="J59" s="98">
        <v>1534.01</v>
      </c>
      <c r="K59" s="98">
        <v>1764.66</v>
      </c>
    </row>
    <row r="60" spans="1:11" x14ac:dyDescent="0.2">
      <c r="A60" s="17" t="s">
        <v>52</v>
      </c>
      <c r="B60" s="94">
        <v>1427.5</v>
      </c>
      <c r="C60" s="94">
        <v>1938.8</v>
      </c>
      <c r="D60" s="94">
        <v>22.7</v>
      </c>
      <c r="E60" s="94">
        <v>22.4</v>
      </c>
      <c r="F60" s="94">
        <v>888.2</v>
      </c>
      <c r="G60" s="94">
        <v>1348.3</v>
      </c>
      <c r="H60" s="94">
        <v>22.9</v>
      </c>
      <c r="I60" s="94">
        <v>22.2</v>
      </c>
      <c r="J60" s="98">
        <v>1778.65</v>
      </c>
      <c r="K60" s="98">
        <v>1472.14</v>
      </c>
    </row>
    <row r="61" spans="1:11" x14ac:dyDescent="0.2">
      <c r="A61" s="17" t="s">
        <v>53</v>
      </c>
      <c r="B61" s="94">
        <v>637.4</v>
      </c>
      <c r="C61" s="94">
        <v>697</v>
      </c>
      <c r="D61" s="94">
        <v>23.6</v>
      </c>
      <c r="E61" s="94">
        <v>22.6</v>
      </c>
      <c r="F61" s="94">
        <v>431.7</v>
      </c>
      <c r="G61" s="94">
        <v>530.70000000000005</v>
      </c>
      <c r="H61" s="94">
        <v>23.3</v>
      </c>
      <c r="I61" s="94">
        <v>22.4</v>
      </c>
      <c r="J61" s="98">
        <v>1281.1300000000001</v>
      </c>
      <c r="K61" s="98">
        <v>1227.3800000000001</v>
      </c>
    </row>
    <row r="62" spans="1:11" x14ac:dyDescent="0.2">
      <c r="A62" s="17" t="s">
        <v>54</v>
      </c>
      <c r="B62" s="94">
        <v>6215.7</v>
      </c>
      <c r="C62" s="94">
        <v>6090.9</v>
      </c>
      <c r="D62" s="94">
        <v>22</v>
      </c>
      <c r="E62" s="94">
        <v>21.5</v>
      </c>
      <c r="F62" s="94">
        <v>3596.4</v>
      </c>
      <c r="G62" s="94">
        <v>3492.1</v>
      </c>
      <c r="H62" s="94">
        <v>22.9</v>
      </c>
      <c r="I62" s="94">
        <v>22.1</v>
      </c>
      <c r="J62" s="98">
        <v>637.21</v>
      </c>
      <c r="K62" s="98">
        <v>616.75</v>
      </c>
    </row>
    <row r="63" spans="1:11" x14ac:dyDescent="0.2">
      <c r="A63" s="17" t="s">
        <v>55</v>
      </c>
      <c r="B63" s="94">
        <v>394.6</v>
      </c>
      <c r="C63" s="94">
        <v>482.1</v>
      </c>
      <c r="D63" s="94">
        <v>23.7</v>
      </c>
      <c r="E63" s="94">
        <v>23.4</v>
      </c>
      <c r="F63" s="94">
        <v>247</v>
      </c>
      <c r="G63" s="94">
        <v>233.8</v>
      </c>
      <c r="H63" s="94">
        <v>24</v>
      </c>
      <c r="I63" s="94">
        <v>23.8</v>
      </c>
      <c r="J63" s="98">
        <v>1878.72</v>
      </c>
      <c r="K63" s="98">
        <v>1774.73</v>
      </c>
    </row>
    <row r="64" spans="1:11" x14ac:dyDescent="0.2">
      <c r="A64" s="17" t="s">
        <v>56</v>
      </c>
      <c r="B64" s="94">
        <v>20.6</v>
      </c>
      <c r="C64" s="94">
        <v>32.5</v>
      </c>
      <c r="D64" s="94">
        <v>23</v>
      </c>
      <c r="E64" s="94">
        <v>21.3</v>
      </c>
      <c r="F64" s="94">
        <v>13.9</v>
      </c>
      <c r="G64" s="94">
        <v>32.299999999999997</v>
      </c>
      <c r="H64" s="94">
        <v>24.2</v>
      </c>
      <c r="I64" s="94">
        <v>21.3</v>
      </c>
      <c r="J64" s="98">
        <v>2052.14</v>
      </c>
      <c r="K64" s="98">
        <v>2239.4499999999998</v>
      </c>
    </row>
    <row r="65" spans="1:11" x14ac:dyDescent="0.2">
      <c r="A65" s="17" t="s">
        <v>57</v>
      </c>
      <c r="B65" s="94">
        <v>12.4</v>
      </c>
      <c r="C65" s="94">
        <v>16.7</v>
      </c>
      <c r="D65" s="94">
        <v>22.9</v>
      </c>
      <c r="E65" s="94">
        <v>21.7</v>
      </c>
      <c r="F65" s="94">
        <v>2.7</v>
      </c>
      <c r="G65" s="94">
        <v>5.4</v>
      </c>
      <c r="H65" s="94">
        <v>22.4</v>
      </c>
      <c r="I65" s="94">
        <v>22.9</v>
      </c>
      <c r="J65" s="98">
        <v>1355.56</v>
      </c>
      <c r="K65" s="98">
        <v>1477.78</v>
      </c>
    </row>
    <row r="66" spans="1:11" x14ac:dyDescent="0.2">
      <c r="A66" s="17" t="s">
        <v>58</v>
      </c>
      <c r="B66" s="94">
        <v>26369.3</v>
      </c>
      <c r="C66" s="94">
        <v>27186</v>
      </c>
      <c r="D66" s="94">
        <v>23.3</v>
      </c>
      <c r="E66" s="94">
        <v>22.9</v>
      </c>
      <c r="F66" s="94">
        <v>22087.1</v>
      </c>
      <c r="G66" s="94">
        <v>22887.7</v>
      </c>
      <c r="H66" s="94">
        <v>23.6</v>
      </c>
      <c r="I66" s="94">
        <v>23</v>
      </c>
      <c r="J66" s="98">
        <v>439.78</v>
      </c>
      <c r="K66" s="98">
        <v>481.32</v>
      </c>
    </row>
    <row r="67" spans="1:11" x14ac:dyDescent="0.2">
      <c r="A67" s="17" t="s">
        <v>59</v>
      </c>
      <c r="B67" s="94">
        <v>3789.6</v>
      </c>
      <c r="C67" s="94">
        <v>3263.4</v>
      </c>
      <c r="D67" s="94">
        <v>23.6</v>
      </c>
      <c r="E67" s="94">
        <v>23.8</v>
      </c>
      <c r="F67" s="94">
        <v>3039.1</v>
      </c>
      <c r="G67" s="94">
        <v>2622.2</v>
      </c>
      <c r="H67" s="94">
        <v>23.8</v>
      </c>
      <c r="I67" s="94">
        <v>23.6</v>
      </c>
      <c r="J67" s="98">
        <v>542.64</v>
      </c>
      <c r="K67" s="98">
        <v>564.54</v>
      </c>
    </row>
    <row r="68" spans="1:11" x14ac:dyDescent="0.2">
      <c r="A68" s="17" t="s">
        <v>60</v>
      </c>
      <c r="B68" s="94">
        <v>170431.3</v>
      </c>
      <c r="C68" s="94">
        <v>203941.7</v>
      </c>
      <c r="D68" s="94">
        <v>21.7</v>
      </c>
      <c r="E68" s="94">
        <v>20.9</v>
      </c>
      <c r="F68" s="94">
        <v>150135.79999999999</v>
      </c>
      <c r="G68" s="94">
        <v>176816.6</v>
      </c>
      <c r="H68" s="94">
        <v>21.8</v>
      </c>
      <c r="I68" s="94">
        <v>20.9</v>
      </c>
      <c r="J68" s="98">
        <v>281.8</v>
      </c>
      <c r="K68" s="98">
        <v>281.63</v>
      </c>
    </row>
    <row r="69" spans="1:11" x14ac:dyDescent="0.2">
      <c r="A69" s="125" t="s">
        <v>61</v>
      </c>
      <c r="B69" s="126">
        <v>699.9</v>
      </c>
      <c r="C69" s="126">
        <v>662.1</v>
      </c>
      <c r="D69" s="126">
        <v>20.2</v>
      </c>
      <c r="E69" s="126">
        <v>19.7</v>
      </c>
      <c r="F69" s="126">
        <v>682.4</v>
      </c>
      <c r="G69" s="126">
        <v>648.1</v>
      </c>
      <c r="H69" s="126">
        <v>20.2</v>
      </c>
      <c r="I69" s="126">
        <v>19.600000000000001</v>
      </c>
      <c r="J69" s="127">
        <v>301.05</v>
      </c>
      <c r="K69" s="127">
        <v>353.89</v>
      </c>
    </row>
    <row r="70" spans="1:11" x14ac:dyDescent="0.2">
      <c r="A70" s="17" t="s">
        <v>229</v>
      </c>
      <c r="B70" s="94">
        <v>21.2</v>
      </c>
      <c r="C70" s="94">
        <v>24</v>
      </c>
      <c r="D70" s="94">
        <v>24</v>
      </c>
      <c r="E70" s="94">
        <v>23.5</v>
      </c>
      <c r="F70" s="94">
        <v>21.2</v>
      </c>
      <c r="G70" s="94">
        <v>24</v>
      </c>
      <c r="H70" s="94">
        <v>24</v>
      </c>
      <c r="I70" s="94">
        <v>23.5</v>
      </c>
      <c r="J70" s="98">
        <v>2200</v>
      </c>
      <c r="K70" s="98">
        <v>2300</v>
      </c>
    </row>
    <row r="71" spans="1:11" x14ac:dyDescent="0.2">
      <c r="A71" s="17" t="s">
        <v>151</v>
      </c>
      <c r="B71" s="94">
        <v>117.4</v>
      </c>
      <c r="C71" s="94">
        <v>167</v>
      </c>
      <c r="D71" s="94">
        <v>22.1</v>
      </c>
      <c r="E71" s="94">
        <v>22.1</v>
      </c>
      <c r="F71" s="94">
        <v>64.099999999999994</v>
      </c>
      <c r="G71" s="94">
        <v>84.5</v>
      </c>
      <c r="H71" s="94">
        <v>21.7</v>
      </c>
      <c r="I71" s="94">
        <v>22.2</v>
      </c>
      <c r="J71" s="98">
        <v>2014.13</v>
      </c>
      <c r="K71" s="98">
        <v>2140.0300000000002</v>
      </c>
    </row>
    <row r="72" spans="1:11" x14ac:dyDescent="0.2">
      <c r="A72" s="17" t="s">
        <v>62</v>
      </c>
      <c r="B72" s="94">
        <v>1417</v>
      </c>
      <c r="C72" s="94">
        <v>1299.5999999999999</v>
      </c>
      <c r="D72" s="94">
        <v>23.5</v>
      </c>
      <c r="E72" s="94">
        <v>23.6</v>
      </c>
      <c r="F72" s="94">
        <v>929.8</v>
      </c>
      <c r="G72" s="94">
        <v>867.2</v>
      </c>
      <c r="H72" s="94">
        <v>24.2</v>
      </c>
      <c r="I72" s="94">
        <v>23.8</v>
      </c>
      <c r="J72" s="98">
        <v>1469.36</v>
      </c>
      <c r="K72" s="98">
        <v>1571.94</v>
      </c>
    </row>
    <row r="73" spans="1:11" x14ac:dyDescent="0.2">
      <c r="A73" s="17" t="s">
        <v>63</v>
      </c>
      <c r="B73" s="94">
        <v>243742</v>
      </c>
      <c r="C73" s="94">
        <v>252451.6</v>
      </c>
      <c r="D73" s="94">
        <v>21.6</v>
      </c>
      <c r="E73" s="94">
        <v>21.7</v>
      </c>
      <c r="F73" s="94">
        <v>223357.3</v>
      </c>
      <c r="G73" s="94">
        <v>234314.9</v>
      </c>
      <c r="H73" s="94">
        <v>21.6</v>
      </c>
      <c r="I73" s="94">
        <v>21.8</v>
      </c>
      <c r="J73" s="98">
        <v>521.12</v>
      </c>
      <c r="K73" s="98">
        <v>519</v>
      </c>
    </row>
    <row r="74" spans="1:11" x14ac:dyDescent="0.2">
      <c r="A74" s="17" t="s">
        <v>64</v>
      </c>
      <c r="B74" s="94">
        <v>41.3</v>
      </c>
      <c r="C74" s="94">
        <v>41</v>
      </c>
      <c r="D74" s="94">
        <v>20.9</v>
      </c>
      <c r="E74" s="94">
        <v>20.6</v>
      </c>
      <c r="F74" s="94">
        <v>37.4</v>
      </c>
      <c r="G74" s="94">
        <v>35.299999999999997</v>
      </c>
      <c r="H74" s="94">
        <v>20.9</v>
      </c>
      <c r="I74" s="94">
        <v>20.399999999999999</v>
      </c>
      <c r="J74" s="98">
        <v>3092.92</v>
      </c>
      <c r="K74" s="98">
        <v>3299.7</v>
      </c>
    </row>
    <row r="75" spans="1:11" x14ac:dyDescent="0.2">
      <c r="A75" s="17" t="s">
        <v>65</v>
      </c>
      <c r="B75" s="94">
        <v>1143.5999999999999</v>
      </c>
      <c r="C75" s="94">
        <v>1253.7</v>
      </c>
      <c r="D75" s="94">
        <v>23.8</v>
      </c>
      <c r="E75" s="94">
        <v>23.1</v>
      </c>
      <c r="F75" s="94">
        <v>595.29999999999995</v>
      </c>
      <c r="G75" s="94">
        <v>589.29999999999995</v>
      </c>
      <c r="H75" s="94">
        <v>24.2</v>
      </c>
      <c r="I75" s="94">
        <v>23.5</v>
      </c>
      <c r="J75" s="98">
        <v>1999.13</v>
      </c>
      <c r="K75" s="98">
        <v>2063.66</v>
      </c>
    </row>
    <row r="76" spans="1:11" x14ac:dyDescent="0.2">
      <c r="A76" s="17" t="s">
        <v>66</v>
      </c>
      <c r="B76" s="94">
        <v>107734.39999999999</v>
      </c>
      <c r="C76" s="94">
        <v>106715.5</v>
      </c>
      <c r="D76" s="94">
        <v>22.3</v>
      </c>
      <c r="E76" s="94">
        <v>22.4</v>
      </c>
      <c r="F76" s="94">
        <v>80801.399999999994</v>
      </c>
      <c r="G76" s="94">
        <v>77430</v>
      </c>
      <c r="H76" s="94">
        <v>22</v>
      </c>
      <c r="I76" s="94">
        <v>22.1</v>
      </c>
      <c r="J76" s="98">
        <v>1032.18</v>
      </c>
      <c r="K76" s="98">
        <v>1067.96</v>
      </c>
    </row>
    <row r="77" spans="1:11" x14ac:dyDescent="0.2">
      <c r="A77" s="17" t="s">
        <v>238</v>
      </c>
      <c r="B77" s="94">
        <v>0</v>
      </c>
      <c r="C77" s="94">
        <v>24</v>
      </c>
      <c r="D77" s="94">
        <v>0</v>
      </c>
      <c r="E77" s="94">
        <v>23.5</v>
      </c>
      <c r="F77" s="94">
        <v>0</v>
      </c>
      <c r="G77" s="94">
        <v>0</v>
      </c>
      <c r="H77" s="94">
        <v>0</v>
      </c>
      <c r="I77" s="94">
        <v>0</v>
      </c>
      <c r="J77" s="98">
        <v>0</v>
      </c>
      <c r="K77" s="98">
        <v>0</v>
      </c>
    </row>
    <row r="78" spans="1:11" x14ac:dyDescent="0.2">
      <c r="A78" s="17" t="s">
        <v>67</v>
      </c>
      <c r="B78" s="94">
        <v>1025.2</v>
      </c>
      <c r="C78" s="94">
        <v>1070.3</v>
      </c>
      <c r="D78" s="94">
        <v>23.6</v>
      </c>
      <c r="E78" s="94">
        <v>24</v>
      </c>
      <c r="F78" s="94">
        <v>592.70000000000005</v>
      </c>
      <c r="G78" s="94">
        <v>654.1</v>
      </c>
      <c r="H78" s="94">
        <v>23.6</v>
      </c>
      <c r="I78" s="94">
        <v>24.3</v>
      </c>
      <c r="J78" s="98">
        <v>1581.83</v>
      </c>
      <c r="K78" s="98">
        <v>1616.28</v>
      </c>
    </row>
    <row r="79" spans="1:11" x14ac:dyDescent="0.2">
      <c r="A79" s="17" t="s">
        <v>68</v>
      </c>
      <c r="B79" s="94">
        <v>18.8</v>
      </c>
      <c r="C79" s="94">
        <v>23.6</v>
      </c>
      <c r="D79" s="94">
        <v>23.4</v>
      </c>
      <c r="E79" s="94">
        <v>22.3</v>
      </c>
      <c r="F79" s="94">
        <v>18.8</v>
      </c>
      <c r="G79" s="94">
        <v>23.6</v>
      </c>
      <c r="H79" s="94">
        <v>23.4</v>
      </c>
      <c r="I79" s="94">
        <v>23.1</v>
      </c>
      <c r="J79" s="98">
        <v>2549.88</v>
      </c>
      <c r="K79" s="98">
        <v>2580.27</v>
      </c>
    </row>
    <row r="80" spans="1:11" x14ac:dyDescent="0.2">
      <c r="A80" s="17" t="s">
        <v>69</v>
      </c>
      <c r="B80" s="94">
        <v>4100.3999999999996</v>
      </c>
      <c r="C80" s="94">
        <v>4293.5</v>
      </c>
      <c r="D80" s="94">
        <v>19.399999999999999</v>
      </c>
      <c r="E80" s="94">
        <v>19.100000000000001</v>
      </c>
      <c r="F80" s="94">
        <v>2942.6</v>
      </c>
      <c r="G80" s="94">
        <v>3136.6</v>
      </c>
      <c r="H80" s="94">
        <v>18.3</v>
      </c>
      <c r="I80" s="94">
        <v>18.2</v>
      </c>
      <c r="J80" s="98">
        <v>845.76</v>
      </c>
      <c r="K80" s="98">
        <v>836.36</v>
      </c>
    </row>
    <row r="81" spans="1:13" x14ac:dyDescent="0.2">
      <c r="A81" s="17" t="s">
        <v>70</v>
      </c>
      <c r="B81" s="94">
        <v>47.2</v>
      </c>
      <c r="C81" s="94">
        <v>23.9</v>
      </c>
      <c r="D81" s="94">
        <v>21</v>
      </c>
      <c r="E81" s="94">
        <v>21.3</v>
      </c>
      <c r="F81" s="94">
        <v>9.4</v>
      </c>
      <c r="G81" s="94">
        <v>10</v>
      </c>
      <c r="H81" s="94">
        <v>19</v>
      </c>
      <c r="I81" s="94">
        <v>20.399999999999999</v>
      </c>
      <c r="J81" s="98">
        <v>2229.79</v>
      </c>
      <c r="K81" s="98">
        <v>2121</v>
      </c>
    </row>
    <row r="82" spans="1:13" x14ac:dyDescent="0.2">
      <c r="A82" s="17" t="s">
        <v>71</v>
      </c>
      <c r="B82" s="94">
        <v>36.9</v>
      </c>
      <c r="C82" s="94">
        <v>18.600000000000001</v>
      </c>
      <c r="D82" s="94">
        <v>20.5</v>
      </c>
      <c r="E82" s="94">
        <v>20.5</v>
      </c>
      <c r="F82" s="94">
        <v>0</v>
      </c>
      <c r="G82" s="94">
        <v>0</v>
      </c>
      <c r="H82" s="94">
        <v>0</v>
      </c>
      <c r="I82" s="94">
        <v>0</v>
      </c>
      <c r="J82" s="98">
        <v>0</v>
      </c>
      <c r="K82" s="98">
        <v>0</v>
      </c>
    </row>
    <row r="83" spans="1:13" x14ac:dyDescent="0.2">
      <c r="A83" s="17" t="s">
        <v>72</v>
      </c>
      <c r="B83" s="94">
        <v>24737.1</v>
      </c>
      <c r="C83" s="94">
        <v>35993.9</v>
      </c>
      <c r="D83" s="94">
        <v>21.3</v>
      </c>
      <c r="E83" s="94">
        <v>19.8</v>
      </c>
      <c r="F83" s="94">
        <v>10995.2</v>
      </c>
      <c r="G83" s="94">
        <v>15086.4</v>
      </c>
      <c r="H83" s="94">
        <v>21.9</v>
      </c>
      <c r="I83" s="94">
        <v>21.2</v>
      </c>
      <c r="J83" s="98">
        <v>320.29000000000002</v>
      </c>
      <c r="K83" s="98">
        <v>300.60000000000002</v>
      </c>
    </row>
    <row r="84" spans="1:13" x14ac:dyDescent="0.2">
      <c r="A84" s="17" t="s">
        <v>73</v>
      </c>
      <c r="B84" s="94">
        <v>75.400000000000006</v>
      </c>
      <c r="C84" s="94">
        <v>60.9</v>
      </c>
      <c r="D84" s="94">
        <v>22.2</v>
      </c>
      <c r="E84" s="94">
        <v>22.2</v>
      </c>
      <c r="F84" s="94">
        <v>47.8</v>
      </c>
      <c r="G84" s="94">
        <v>42.5</v>
      </c>
      <c r="H84" s="94">
        <v>21.8</v>
      </c>
      <c r="I84" s="94">
        <v>21.3</v>
      </c>
      <c r="J84" s="98">
        <v>1952.83</v>
      </c>
      <c r="K84" s="98">
        <v>1929.71</v>
      </c>
    </row>
    <row r="85" spans="1:13" x14ac:dyDescent="0.2">
      <c r="A85" s="17" t="s">
        <v>74</v>
      </c>
      <c r="B85" s="94">
        <v>40.1</v>
      </c>
      <c r="C85" s="94">
        <v>32.299999999999997</v>
      </c>
      <c r="D85" s="94">
        <v>22.1</v>
      </c>
      <c r="E85" s="94">
        <v>21.9</v>
      </c>
      <c r="F85" s="94">
        <v>32.299999999999997</v>
      </c>
      <c r="G85" s="94">
        <v>29.9</v>
      </c>
      <c r="H85" s="94">
        <v>22.1</v>
      </c>
      <c r="I85" s="94">
        <v>22.4</v>
      </c>
      <c r="J85" s="98">
        <v>1346.13</v>
      </c>
      <c r="K85" s="98">
        <v>1420.07</v>
      </c>
    </row>
    <row r="86" spans="1:13" x14ac:dyDescent="0.2">
      <c r="A86" s="17" t="s">
        <v>75</v>
      </c>
      <c r="B86" s="94">
        <v>13833</v>
      </c>
      <c r="C86" s="94">
        <v>14117.5</v>
      </c>
      <c r="D86" s="94">
        <v>21.5</v>
      </c>
      <c r="E86" s="94">
        <v>21.7</v>
      </c>
      <c r="F86" s="94">
        <v>13754.4</v>
      </c>
      <c r="G86" s="94">
        <v>14031.8</v>
      </c>
      <c r="H86" s="94">
        <v>21.5</v>
      </c>
      <c r="I86" s="94">
        <v>21.7</v>
      </c>
      <c r="J86" s="98">
        <v>201.58</v>
      </c>
      <c r="K86" s="98">
        <v>211.81</v>
      </c>
    </row>
    <row r="87" spans="1:13" x14ac:dyDescent="0.2">
      <c r="A87" s="17" t="s">
        <v>230</v>
      </c>
      <c r="B87" s="94">
        <v>71.8</v>
      </c>
      <c r="C87" s="94">
        <v>139</v>
      </c>
      <c r="D87" s="94">
        <v>22.2</v>
      </c>
      <c r="E87" s="94">
        <v>23</v>
      </c>
      <c r="F87" s="94">
        <v>57.3</v>
      </c>
      <c r="G87" s="94">
        <v>26.3</v>
      </c>
      <c r="H87" s="94">
        <v>22.1</v>
      </c>
      <c r="I87" s="94">
        <v>23.4</v>
      </c>
      <c r="J87" s="98">
        <v>1234.73</v>
      </c>
      <c r="K87" s="98">
        <v>1506.27</v>
      </c>
    </row>
    <row r="88" spans="1:13" x14ac:dyDescent="0.2">
      <c r="A88" s="17" t="s">
        <v>76</v>
      </c>
      <c r="B88" s="94">
        <v>3240</v>
      </c>
      <c r="C88" s="94">
        <v>3180.9</v>
      </c>
      <c r="D88" s="94">
        <v>23.1</v>
      </c>
      <c r="E88" s="94">
        <v>23</v>
      </c>
      <c r="F88" s="94">
        <v>2978.9</v>
      </c>
      <c r="G88" s="94">
        <v>2961.5</v>
      </c>
      <c r="H88" s="94">
        <v>23</v>
      </c>
      <c r="I88" s="94">
        <v>22.9</v>
      </c>
      <c r="J88" s="98">
        <v>583.36</v>
      </c>
      <c r="K88" s="98">
        <v>590.66</v>
      </c>
    </row>
    <row r="89" spans="1:13" x14ac:dyDescent="0.2">
      <c r="A89" s="17" t="s">
        <v>77</v>
      </c>
      <c r="B89" s="94">
        <v>1307.3</v>
      </c>
      <c r="C89" s="94">
        <v>1050.7</v>
      </c>
      <c r="D89" s="94">
        <v>20.100000000000001</v>
      </c>
      <c r="E89" s="94">
        <v>21.7</v>
      </c>
      <c r="F89" s="94">
        <v>1069.8</v>
      </c>
      <c r="G89" s="94">
        <v>836</v>
      </c>
      <c r="H89" s="94">
        <v>19.8</v>
      </c>
      <c r="I89" s="94">
        <v>21.7</v>
      </c>
      <c r="J89" s="98">
        <v>824.48</v>
      </c>
      <c r="K89" s="98">
        <v>1017.61</v>
      </c>
    </row>
    <row r="90" spans="1:13" x14ac:dyDescent="0.2">
      <c r="A90" s="17" t="s">
        <v>78</v>
      </c>
      <c r="B90" s="94">
        <v>26.1</v>
      </c>
      <c r="C90" s="94">
        <v>9.9</v>
      </c>
      <c r="D90" s="94">
        <v>24.4</v>
      </c>
      <c r="E90" s="94">
        <v>23.8</v>
      </c>
      <c r="F90" s="94">
        <v>26.1</v>
      </c>
      <c r="G90" s="94">
        <v>9.9</v>
      </c>
      <c r="H90" s="94">
        <v>24.4</v>
      </c>
      <c r="I90" s="94">
        <v>23.8</v>
      </c>
      <c r="J90" s="98">
        <v>2089.56</v>
      </c>
      <c r="K90" s="98">
        <v>2266.67</v>
      </c>
    </row>
    <row r="91" spans="1:13" x14ac:dyDescent="0.2">
      <c r="A91" s="17" t="s">
        <v>79</v>
      </c>
      <c r="B91" s="94">
        <v>22698</v>
      </c>
      <c r="C91" s="94">
        <v>19853.400000000001</v>
      </c>
      <c r="D91" s="94">
        <v>25.5</v>
      </c>
      <c r="E91" s="94">
        <v>25</v>
      </c>
      <c r="F91" s="94">
        <v>18702</v>
      </c>
      <c r="G91" s="94">
        <v>16321.1</v>
      </c>
      <c r="H91" s="94">
        <v>25.6</v>
      </c>
      <c r="I91" s="94">
        <v>25</v>
      </c>
      <c r="J91" s="98">
        <v>659.67</v>
      </c>
      <c r="K91" s="98">
        <v>696.35</v>
      </c>
    </row>
    <row r="92" spans="1:13" x14ac:dyDescent="0.2">
      <c r="A92" s="17" t="s">
        <v>80</v>
      </c>
      <c r="B92" s="94">
        <v>41274.800000000003</v>
      </c>
      <c r="C92" s="94">
        <v>37259</v>
      </c>
      <c r="D92" s="94">
        <v>21.4</v>
      </c>
      <c r="E92" s="94">
        <v>20.9</v>
      </c>
      <c r="F92" s="94">
        <v>24108.2</v>
      </c>
      <c r="G92" s="94">
        <v>17165</v>
      </c>
      <c r="H92" s="94">
        <v>21.8</v>
      </c>
      <c r="I92" s="94">
        <v>22</v>
      </c>
      <c r="J92" s="98">
        <v>667.6</v>
      </c>
      <c r="K92" s="98">
        <v>738.63</v>
      </c>
    </row>
    <row r="93" spans="1:13" x14ac:dyDescent="0.2">
      <c r="A93" s="17" t="s">
        <v>245</v>
      </c>
      <c r="B93" s="94">
        <v>5951</v>
      </c>
      <c r="C93" s="94">
        <v>11934.6</v>
      </c>
      <c r="D93" s="94">
        <v>22.2</v>
      </c>
      <c r="E93" s="94">
        <v>21</v>
      </c>
      <c r="F93" s="94">
        <v>4751.2</v>
      </c>
      <c r="G93" s="94">
        <v>11741.7</v>
      </c>
      <c r="H93" s="94">
        <v>22.1</v>
      </c>
      <c r="I93" s="94">
        <v>20.9</v>
      </c>
      <c r="J93" s="98">
        <v>268.05</v>
      </c>
      <c r="K93" s="98">
        <v>278.31</v>
      </c>
    </row>
    <row r="94" spans="1:13" x14ac:dyDescent="0.2">
      <c r="A94" s="16"/>
      <c r="B94" s="106"/>
      <c r="C94" s="106"/>
      <c r="D94" s="106"/>
      <c r="E94" s="106"/>
      <c r="F94" s="106"/>
      <c r="G94" s="106"/>
      <c r="H94" s="106"/>
      <c r="I94" s="106"/>
      <c r="J94" s="107"/>
      <c r="K94" s="107"/>
    </row>
    <row r="95" spans="1:13" s="97" customFormat="1" x14ac:dyDescent="0.2">
      <c r="A95" s="122" t="s">
        <v>81</v>
      </c>
      <c r="B95" s="123">
        <v>1751415.8</v>
      </c>
      <c r="C95" s="123">
        <v>1765810.4</v>
      </c>
      <c r="D95" s="123">
        <v>22.3</v>
      </c>
      <c r="E95" s="123">
        <v>21.8</v>
      </c>
      <c r="F95" s="123">
        <v>1462198</v>
      </c>
      <c r="G95" s="123">
        <v>1465190</v>
      </c>
      <c r="H95" s="123">
        <v>22.1</v>
      </c>
      <c r="I95" s="123">
        <v>21.7</v>
      </c>
      <c r="J95" s="124">
        <v>598.44000000000005</v>
      </c>
      <c r="K95" s="124">
        <v>587.79999999999995</v>
      </c>
      <c r="M95" s="138"/>
    </row>
    <row r="96" spans="1:13" x14ac:dyDescent="0.2">
      <c r="A96" s="16" t="s">
        <v>18</v>
      </c>
      <c r="B96" s="94"/>
      <c r="D96" s="94" t="s">
        <v>18</v>
      </c>
      <c r="E96" s="94" t="s">
        <v>18</v>
      </c>
      <c r="F96" s="94" t="s">
        <v>18</v>
      </c>
      <c r="G96" s="94" t="s">
        <v>18</v>
      </c>
      <c r="H96" s="94" t="s">
        <v>18</v>
      </c>
      <c r="I96" s="94" t="s">
        <v>18</v>
      </c>
      <c r="J96" s="98" t="s">
        <v>18</v>
      </c>
      <c r="K96" s="98" t="s">
        <v>18</v>
      </c>
    </row>
    <row r="97" spans="1:11" x14ac:dyDescent="0.2">
      <c r="A97" s="38" t="s">
        <v>82</v>
      </c>
      <c r="B97" s="94"/>
      <c r="C97" s="94"/>
      <c r="D97" s="94"/>
      <c r="E97" s="94"/>
      <c r="F97" s="94"/>
      <c r="G97" s="94"/>
      <c r="H97" s="94"/>
      <c r="I97" s="94"/>
      <c r="J97" s="98"/>
      <c r="K97" s="98"/>
    </row>
    <row r="98" spans="1:11" x14ac:dyDescent="0.2">
      <c r="A98" s="16" t="s">
        <v>83</v>
      </c>
      <c r="B98" s="94">
        <v>142.9</v>
      </c>
      <c r="C98" s="94">
        <v>189.9</v>
      </c>
      <c r="D98" s="94">
        <v>24.1</v>
      </c>
      <c r="E98" s="94">
        <v>24.4</v>
      </c>
      <c r="F98" s="94">
        <v>81.7</v>
      </c>
      <c r="G98" s="94">
        <v>107.9</v>
      </c>
      <c r="H98" s="94">
        <v>23.4</v>
      </c>
      <c r="I98" s="94">
        <v>24.6</v>
      </c>
      <c r="J98" s="98">
        <v>1567.09</v>
      </c>
      <c r="K98" s="98">
        <v>1647.81</v>
      </c>
    </row>
    <row r="99" spans="1:11" x14ac:dyDescent="0.2">
      <c r="A99" s="17" t="s">
        <v>84</v>
      </c>
      <c r="B99" s="94">
        <v>26.9</v>
      </c>
      <c r="C99" s="94">
        <v>23.5</v>
      </c>
      <c r="D99" s="94">
        <v>24.6</v>
      </c>
      <c r="E99" s="94">
        <v>25.5</v>
      </c>
      <c r="F99" s="94">
        <v>23.2</v>
      </c>
      <c r="G99" s="94">
        <v>21.9</v>
      </c>
      <c r="H99" s="94">
        <v>24.7</v>
      </c>
      <c r="I99" s="94">
        <v>25.9</v>
      </c>
      <c r="J99" s="98">
        <v>2653.53</v>
      </c>
      <c r="K99" s="98">
        <v>2738.29</v>
      </c>
    </row>
    <row r="100" spans="1:11" x14ac:dyDescent="0.2">
      <c r="A100" s="17" t="s">
        <v>246</v>
      </c>
      <c r="B100" s="94">
        <v>6327.7</v>
      </c>
      <c r="C100" s="94">
        <v>5388.8</v>
      </c>
      <c r="D100" s="94">
        <v>23.1</v>
      </c>
      <c r="E100" s="94">
        <v>23.4</v>
      </c>
      <c r="F100" s="94">
        <v>3876.9</v>
      </c>
      <c r="G100" s="94">
        <v>3243.9</v>
      </c>
      <c r="H100" s="94">
        <v>22.9</v>
      </c>
      <c r="I100" s="94">
        <v>23</v>
      </c>
      <c r="J100" s="98">
        <v>504.46</v>
      </c>
      <c r="K100" s="98">
        <v>451.45</v>
      </c>
    </row>
    <row r="101" spans="1:11" x14ac:dyDescent="0.2">
      <c r="A101" s="17" t="s">
        <v>239</v>
      </c>
      <c r="B101" s="94">
        <v>0</v>
      </c>
      <c r="C101" s="94">
        <v>0.5</v>
      </c>
      <c r="D101" s="94">
        <v>0</v>
      </c>
      <c r="E101" s="94">
        <v>23</v>
      </c>
      <c r="F101" s="94">
        <v>0</v>
      </c>
      <c r="G101" s="94">
        <v>0</v>
      </c>
      <c r="H101" s="94">
        <v>0</v>
      </c>
      <c r="I101" s="94">
        <v>0</v>
      </c>
      <c r="J101" s="98">
        <v>0</v>
      </c>
      <c r="K101" s="98">
        <v>0</v>
      </c>
    </row>
    <row r="102" spans="1:11" x14ac:dyDescent="0.2">
      <c r="A102" s="17" t="s">
        <v>86</v>
      </c>
      <c r="B102" s="94">
        <v>3496</v>
      </c>
      <c r="C102" s="94">
        <v>3297.9</v>
      </c>
      <c r="D102" s="94">
        <v>24.3</v>
      </c>
      <c r="E102" s="94">
        <v>23.9</v>
      </c>
      <c r="F102" s="94">
        <v>3495.5</v>
      </c>
      <c r="G102" s="94">
        <v>3297.7</v>
      </c>
      <c r="H102" s="94">
        <v>24.3</v>
      </c>
      <c r="I102" s="94">
        <v>23.9</v>
      </c>
      <c r="J102" s="98">
        <v>350</v>
      </c>
      <c r="K102" s="98">
        <v>385.13</v>
      </c>
    </row>
    <row r="103" spans="1:11" x14ac:dyDescent="0.2">
      <c r="A103" s="17" t="s">
        <v>87</v>
      </c>
      <c r="B103" s="94">
        <v>45750.1</v>
      </c>
      <c r="C103" s="94">
        <v>43423.9</v>
      </c>
      <c r="D103" s="94">
        <v>23.3</v>
      </c>
      <c r="E103" s="94">
        <v>23.8</v>
      </c>
      <c r="F103" s="94">
        <v>44514.8</v>
      </c>
      <c r="G103" s="94">
        <v>41822.6</v>
      </c>
      <c r="H103" s="94">
        <v>23.2</v>
      </c>
      <c r="I103" s="94">
        <v>23.8</v>
      </c>
      <c r="J103" s="98">
        <v>368.49</v>
      </c>
      <c r="K103" s="98">
        <v>379.29</v>
      </c>
    </row>
    <row r="104" spans="1:11" x14ac:dyDescent="0.2">
      <c r="A104" s="17" t="s">
        <v>88</v>
      </c>
      <c r="B104" s="94">
        <v>20.100000000000001</v>
      </c>
      <c r="C104" s="94">
        <v>16.3</v>
      </c>
      <c r="D104" s="94">
        <v>23.3</v>
      </c>
      <c r="E104" s="94">
        <v>24.9</v>
      </c>
      <c r="F104" s="94">
        <v>10.199999999999999</v>
      </c>
      <c r="G104" s="94">
        <v>10.8</v>
      </c>
      <c r="H104" s="94">
        <v>22.4</v>
      </c>
      <c r="I104" s="94">
        <v>24.2</v>
      </c>
      <c r="J104" s="98">
        <v>1810.78</v>
      </c>
      <c r="K104" s="98">
        <v>1473.91</v>
      </c>
    </row>
    <row r="105" spans="1:11" x14ac:dyDescent="0.2">
      <c r="A105" s="17" t="s">
        <v>89</v>
      </c>
      <c r="B105" s="94">
        <v>10472.200000000001</v>
      </c>
      <c r="C105" s="94">
        <v>11302.1</v>
      </c>
      <c r="D105" s="94">
        <v>25.8</v>
      </c>
      <c r="E105" s="94">
        <v>25.6</v>
      </c>
      <c r="F105" s="94">
        <v>6441.1</v>
      </c>
      <c r="G105" s="94">
        <v>7489.4</v>
      </c>
      <c r="H105" s="94">
        <v>25.7</v>
      </c>
      <c r="I105" s="94">
        <v>25.8</v>
      </c>
      <c r="J105" s="98">
        <v>2705.44</v>
      </c>
      <c r="K105" s="98">
        <v>2792.92</v>
      </c>
    </row>
    <row r="106" spans="1:11" x14ac:dyDescent="0.2">
      <c r="A106" s="17" t="s">
        <v>90</v>
      </c>
      <c r="B106" s="94">
        <v>566486.69999999995</v>
      </c>
      <c r="C106" s="94">
        <v>602027</v>
      </c>
      <c r="D106" s="94">
        <v>25.1</v>
      </c>
      <c r="E106" s="94">
        <v>25.1</v>
      </c>
      <c r="F106" s="94">
        <v>441540.7</v>
      </c>
      <c r="G106" s="94">
        <v>468996.6</v>
      </c>
      <c r="H106" s="94">
        <v>25.1</v>
      </c>
      <c r="I106" s="94">
        <v>25.1</v>
      </c>
      <c r="J106" s="98">
        <v>1470.48</v>
      </c>
      <c r="K106" s="98">
        <v>1553.68</v>
      </c>
    </row>
    <row r="107" spans="1:11" x14ac:dyDescent="0.2">
      <c r="A107" s="17" t="s">
        <v>91</v>
      </c>
      <c r="B107" s="94">
        <v>14397.1</v>
      </c>
      <c r="C107" s="94">
        <v>12112.7</v>
      </c>
      <c r="D107" s="94">
        <v>22.4</v>
      </c>
      <c r="E107" s="94">
        <v>22.7</v>
      </c>
      <c r="F107" s="94">
        <v>14018.4</v>
      </c>
      <c r="G107" s="94">
        <v>11741.9</v>
      </c>
      <c r="H107" s="94">
        <v>22.3</v>
      </c>
      <c r="I107" s="94">
        <v>22.7</v>
      </c>
      <c r="J107" s="98">
        <v>473.06</v>
      </c>
      <c r="K107" s="98">
        <v>506.62</v>
      </c>
    </row>
    <row r="108" spans="1:11" x14ac:dyDescent="0.2">
      <c r="A108" s="17" t="s">
        <v>92</v>
      </c>
      <c r="B108" s="94">
        <v>48.5</v>
      </c>
      <c r="C108" s="94">
        <v>50.4</v>
      </c>
      <c r="D108" s="94">
        <v>24.8</v>
      </c>
      <c r="E108" s="94">
        <v>24.9</v>
      </c>
      <c r="F108" s="94">
        <v>27.2</v>
      </c>
      <c r="G108" s="94">
        <v>23.4</v>
      </c>
      <c r="H108" s="94">
        <v>25.1</v>
      </c>
      <c r="I108" s="94">
        <v>25.2</v>
      </c>
      <c r="J108" s="98">
        <v>1684.99</v>
      </c>
      <c r="K108" s="98">
        <v>2572.8200000000002</v>
      </c>
    </row>
    <row r="109" spans="1:11" x14ac:dyDescent="0.2">
      <c r="A109" s="17" t="s">
        <v>93</v>
      </c>
      <c r="B109" s="94">
        <v>2474.9</v>
      </c>
      <c r="C109" s="94">
        <v>889.9</v>
      </c>
      <c r="D109" s="94">
        <v>24.8</v>
      </c>
      <c r="E109" s="94">
        <v>27</v>
      </c>
      <c r="F109" s="94">
        <v>2461.9</v>
      </c>
      <c r="G109" s="94">
        <v>865.2</v>
      </c>
      <c r="H109" s="94">
        <v>24.8</v>
      </c>
      <c r="I109" s="94">
        <v>27.1</v>
      </c>
      <c r="J109" s="98">
        <v>249.29</v>
      </c>
      <c r="K109" s="98">
        <v>250</v>
      </c>
    </row>
    <row r="110" spans="1:11" x14ac:dyDescent="0.2">
      <c r="A110" s="17" t="s">
        <v>94</v>
      </c>
      <c r="B110" s="94">
        <v>986.2</v>
      </c>
      <c r="C110" s="94">
        <v>1460.6</v>
      </c>
      <c r="D110" s="94">
        <v>24.3</v>
      </c>
      <c r="E110" s="94">
        <v>22.9</v>
      </c>
      <c r="F110" s="94">
        <v>982.8</v>
      </c>
      <c r="G110" s="94">
        <v>1457.2</v>
      </c>
      <c r="H110" s="94">
        <v>24.3</v>
      </c>
      <c r="I110" s="94">
        <v>22.9</v>
      </c>
      <c r="J110" s="98">
        <v>386.13</v>
      </c>
      <c r="K110" s="98">
        <v>358.96</v>
      </c>
    </row>
    <row r="111" spans="1:11" x14ac:dyDescent="0.2">
      <c r="A111" s="17" t="s">
        <v>95</v>
      </c>
      <c r="B111" s="94">
        <v>313.8</v>
      </c>
      <c r="C111" s="94">
        <v>292</v>
      </c>
      <c r="D111" s="94">
        <v>23.7</v>
      </c>
      <c r="E111" s="94">
        <v>23.4</v>
      </c>
      <c r="F111" s="94">
        <v>213</v>
      </c>
      <c r="G111" s="94">
        <v>180.6</v>
      </c>
      <c r="H111" s="94">
        <v>24</v>
      </c>
      <c r="I111" s="94">
        <v>23.6</v>
      </c>
      <c r="J111" s="98">
        <v>2613.21</v>
      </c>
      <c r="K111" s="98">
        <v>2685.69</v>
      </c>
    </row>
    <row r="112" spans="1:11" x14ac:dyDescent="0.2">
      <c r="A112" s="17" t="s">
        <v>96</v>
      </c>
      <c r="B112" s="94">
        <v>10.7</v>
      </c>
      <c r="C112" s="94">
        <v>5.7</v>
      </c>
      <c r="D112" s="94">
        <v>24.5</v>
      </c>
      <c r="E112" s="94">
        <v>24.6</v>
      </c>
      <c r="F112" s="94">
        <v>9.5</v>
      </c>
      <c r="G112" s="94">
        <v>5.7</v>
      </c>
      <c r="H112" s="94">
        <v>24.1</v>
      </c>
      <c r="I112" s="94">
        <v>24.6</v>
      </c>
      <c r="J112" s="98">
        <v>1297.3699999999999</v>
      </c>
      <c r="K112" s="98">
        <v>1340.35</v>
      </c>
    </row>
    <row r="113" spans="1:11" x14ac:dyDescent="0.2">
      <c r="A113" s="17" t="s">
        <v>97</v>
      </c>
      <c r="B113" s="94">
        <v>501.7</v>
      </c>
      <c r="C113" s="94">
        <v>447.7</v>
      </c>
      <c r="D113" s="94">
        <v>23.3</v>
      </c>
      <c r="E113" s="94">
        <v>22.7</v>
      </c>
      <c r="F113" s="94">
        <v>362.7</v>
      </c>
      <c r="G113" s="94">
        <v>323</v>
      </c>
      <c r="H113" s="94">
        <v>23</v>
      </c>
      <c r="I113" s="94">
        <v>22.5</v>
      </c>
      <c r="J113" s="98">
        <v>1615.18</v>
      </c>
      <c r="K113" s="98">
        <v>1677.02</v>
      </c>
    </row>
    <row r="114" spans="1:11" x14ac:dyDescent="0.2">
      <c r="A114" s="17" t="s">
        <v>98</v>
      </c>
      <c r="B114" s="94">
        <v>193.2</v>
      </c>
      <c r="C114" s="94">
        <v>232.1</v>
      </c>
      <c r="D114" s="94">
        <v>22.9</v>
      </c>
      <c r="E114" s="94">
        <v>22.9</v>
      </c>
      <c r="F114" s="94">
        <v>119.8</v>
      </c>
      <c r="G114" s="94">
        <v>137</v>
      </c>
      <c r="H114" s="94">
        <v>22.9</v>
      </c>
      <c r="I114" s="94">
        <v>23.5</v>
      </c>
      <c r="J114" s="98">
        <v>1813.24</v>
      </c>
      <c r="K114" s="98">
        <v>1879.29</v>
      </c>
    </row>
    <row r="115" spans="1:11" x14ac:dyDescent="0.2">
      <c r="A115" s="17" t="s">
        <v>99</v>
      </c>
      <c r="B115" s="94">
        <v>380.2</v>
      </c>
      <c r="C115" s="94">
        <v>243.9</v>
      </c>
      <c r="D115" s="94">
        <v>23.9</v>
      </c>
      <c r="E115" s="94">
        <v>23.5</v>
      </c>
      <c r="F115" s="94">
        <v>297.10000000000002</v>
      </c>
      <c r="G115" s="94">
        <v>193.4</v>
      </c>
      <c r="H115" s="94">
        <v>23.7</v>
      </c>
      <c r="I115" s="94">
        <v>23.5</v>
      </c>
      <c r="J115" s="98">
        <v>1513.38</v>
      </c>
      <c r="K115" s="98">
        <v>1456.64</v>
      </c>
    </row>
    <row r="116" spans="1:11" x14ac:dyDescent="0.2">
      <c r="A116" s="17" t="s">
        <v>100</v>
      </c>
      <c r="B116" s="94">
        <v>1531.5</v>
      </c>
      <c r="C116" s="94">
        <v>1791.8</v>
      </c>
      <c r="D116" s="94">
        <v>23.1</v>
      </c>
      <c r="E116" s="94">
        <v>22.2</v>
      </c>
      <c r="F116" s="94">
        <v>887.6</v>
      </c>
      <c r="G116" s="94">
        <v>914.9</v>
      </c>
      <c r="H116" s="94">
        <v>22.8</v>
      </c>
      <c r="I116" s="94">
        <v>22.5</v>
      </c>
      <c r="J116" s="98">
        <v>422.2</v>
      </c>
      <c r="K116" s="98">
        <v>440.51</v>
      </c>
    </row>
    <row r="117" spans="1:11" x14ac:dyDescent="0.2">
      <c r="A117" s="17" t="s">
        <v>101</v>
      </c>
      <c r="B117" s="94">
        <v>33.9</v>
      </c>
      <c r="C117" s="94">
        <v>31.4</v>
      </c>
      <c r="D117" s="94">
        <v>24.8</v>
      </c>
      <c r="E117" s="94">
        <v>25.5</v>
      </c>
      <c r="F117" s="94">
        <v>1.2</v>
      </c>
      <c r="G117" s="94">
        <v>1.1000000000000001</v>
      </c>
      <c r="H117" s="94">
        <v>23.9</v>
      </c>
      <c r="I117" s="94">
        <v>24.3</v>
      </c>
      <c r="J117" s="98">
        <v>1450</v>
      </c>
      <c r="K117" s="98">
        <v>1450</v>
      </c>
    </row>
    <row r="118" spans="1:11" x14ac:dyDescent="0.2">
      <c r="A118" s="17" t="s">
        <v>102</v>
      </c>
      <c r="B118" s="94">
        <v>15.6</v>
      </c>
      <c r="C118" s="94">
        <v>17</v>
      </c>
      <c r="D118" s="94">
        <v>26.8</v>
      </c>
      <c r="E118" s="94">
        <v>25.3</v>
      </c>
      <c r="F118" s="94">
        <v>5.8</v>
      </c>
      <c r="G118" s="94">
        <v>4.9000000000000004</v>
      </c>
      <c r="H118" s="94">
        <v>25.4</v>
      </c>
      <c r="I118" s="94">
        <v>25.4</v>
      </c>
      <c r="J118" s="98">
        <v>963.36</v>
      </c>
      <c r="K118" s="98">
        <v>1734.69</v>
      </c>
    </row>
    <row r="119" spans="1:11" x14ac:dyDescent="0.2">
      <c r="A119" s="17" t="s">
        <v>103</v>
      </c>
      <c r="B119" s="94">
        <v>1704.3</v>
      </c>
      <c r="C119" s="94">
        <v>1836.3</v>
      </c>
      <c r="D119" s="94">
        <v>21.8</v>
      </c>
      <c r="E119" s="94">
        <v>21.7</v>
      </c>
      <c r="F119" s="94">
        <v>1359.7</v>
      </c>
      <c r="G119" s="94">
        <v>1568.7</v>
      </c>
      <c r="H119" s="94">
        <v>21.6</v>
      </c>
      <c r="I119" s="94">
        <v>21.4</v>
      </c>
      <c r="J119" s="98">
        <v>858.55</v>
      </c>
      <c r="K119" s="98">
        <v>980.43</v>
      </c>
    </row>
    <row r="120" spans="1:11" x14ac:dyDescent="0.2">
      <c r="A120" s="17" t="s">
        <v>104</v>
      </c>
      <c r="B120" s="94">
        <v>35.9</v>
      </c>
      <c r="C120" s="94">
        <v>43.3</v>
      </c>
      <c r="D120" s="94">
        <v>21.2</v>
      </c>
      <c r="E120" s="94">
        <v>21.9</v>
      </c>
      <c r="F120" s="94">
        <v>31.7</v>
      </c>
      <c r="G120" s="94">
        <v>43.3</v>
      </c>
      <c r="H120" s="94">
        <v>21.3</v>
      </c>
      <c r="I120" s="94">
        <v>22</v>
      </c>
      <c r="J120" s="98">
        <v>2057.1</v>
      </c>
      <c r="K120" s="98">
        <v>2393.7600000000002</v>
      </c>
    </row>
    <row r="121" spans="1:11" x14ac:dyDescent="0.2">
      <c r="A121" s="17" t="s">
        <v>105</v>
      </c>
      <c r="B121" s="94">
        <v>296.8</v>
      </c>
      <c r="C121" s="94">
        <v>329.2</v>
      </c>
      <c r="D121" s="94">
        <v>25.2</v>
      </c>
      <c r="E121" s="94">
        <v>25.4</v>
      </c>
      <c r="F121" s="94">
        <v>209.7</v>
      </c>
      <c r="G121" s="94">
        <v>218.3</v>
      </c>
      <c r="H121" s="94">
        <v>25.3</v>
      </c>
      <c r="I121" s="94">
        <v>25.5</v>
      </c>
      <c r="J121" s="98">
        <v>916.6</v>
      </c>
      <c r="K121" s="98">
        <v>1007.62</v>
      </c>
    </row>
    <row r="122" spans="1:11" x14ac:dyDescent="0.2">
      <c r="A122" s="17" t="s">
        <v>106</v>
      </c>
      <c r="B122" s="94">
        <v>38684.400000000001</v>
      </c>
      <c r="C122" s="94">
        <v>38061.199999999997</v>
      </c>
      <c r="D122" s="94">
        <v>22.4</v>
      </c>
      <c r="E122" s="94">
        <v>22.7</v>
      </c>
      <c r="F122" s="94">
        <v>35133.800000000003</v>
      </c>
      <c r="G122" s="94">
        <v>34135.1</v>
      </c>
      <c r="H122" s="94">
        <v>22.1</v>
      </c>
      <c r="I122" s="94">
        <v>22.4</v>
      </c>
      <c r="J122" s="98">
        <v>617.82000000000005</v>
      </c>
      <c r="K122" s="98">
        <v>735.97</v>
      </c>
    </row>
    <row r="123" spans="1:11" x14ac:dyDescent="0.2">
      <c r="A123" s="17" t="s">
        <v>107</v>
      </c>
      <c r="B123" s="94">
        <v>51.9</v>
      </c>
      <c r="C123" s="94">
        <v>41.9</v>
      </c>
      <c r="D123" s="94">
        <v>23.2</v>
      </c>
      <c r="E123" s="94">
        <v>22.7</v>
      </c>
      <c r="F123" s="94">
        <v>0.6</v>
      </c>
      <c r="G123" s="94">
        <v>0</v>
      </c>
      <c r="H123" s="94">
        <v>23.5</v>
      </c>
      <c r="I123" s="94">
        <v>0</v>
      </c>
      <c r="J123" s="98">
        <v>1500</v>
      </c>
      <c r="K123" s="98">
        <v>0</v>
      </c>
    </row>
    <row r="124" spans="1:11" x14ac:dyDescent="0.2">
      <c r="A124" s="17" t="s">
        <v>108</v>
      </c>
      <c r="B124" s="94">
        <v>451.1</v>
      </c>
      <c r="C124" s="94">
        <v>462.5</v>
      </c>
      <c r="D124" s="94">
        <v>25</v>
      </c>
      <c r="E124" s="94">
        <v>25.4</v>
      </c>
      <c r="F124" s="94">
        <v>155.9</v>
      </c>
      <c r="G124" s="94">
        <v>137.1</v>
      </c>
      <c r="H124" s="94">
        <v>25.8</v>
      </c>
      <c r="I124" s="94">
        <v>26.1</v>
      </c>
      <c r="J124" s="98">
        <v>2008.21</v>
      </c>
      <c r="K124" s="98">
        <v>2412.8000000000002</v>
      </c>
    </row>
    <row r="125" spans="1:11" x14ac:dyDescent="0.2">
      <c r="A125" s="17" t="s">
        <v>163</v>
      </c>
      <c r="B125" s="94">
        <v>257.60000000000002</v>
      </c>
      <c r="C125" s="94">
        <v>260.89999999999998</v>
      </c>
      <c r="D125" s="94">
        <v>25</v>
      </c>
      <c r="E125" s="94">
        <v>25.6</v>
      </c>
      <c r="F125" s="94">
        <v>0</v>
      </c>
      <c r="G125" s="94">
        <v>0</v>
      </c>
      <c r="H125" s="94">
        <v>0</v>
      </c>
      <c r="I125" s="94">
        <v>0</v>
      </c>
      <c r="J125" s="98">
        <v>0</v>
      </c>
      <c r="K125" s="98">
        <v>0</v>
      </c>
    </row>
    <row r="126" spans="1:11" x14ac:dyDescent="0.2">
      <c r="A126" s="17" t="s">
        <v>109</v>
      </c>
      <c r="B126" s="94">
        <v>37058.5</v>
      </c>
      <c r="C126" s="94">
        <v>33838.800000000003</v>
      </c>
      <c r="D126" s="94">
        <v>24.2</v>
      </c>
      <c r="E126" s="94">
        <v>24.1</v>
      </c>
      <c r="F126" s="94">
        <v>28113.9</v>
      </c>
      <c r="G126" s="94">
        <v>26586</v>
      </c>
      <c r="H126" s="94">
        <v>24.1</v>
      </c>
      <c r="I126" s="94">
        <v>24.1</v>
      </c>
      <c r="J126" s="98">
        <v>1007.96</v>
      </c>
      <c r="K126" s="98">
        <v>988.04</v>
      </c>
    </row>
    <row r="127" spans="1:11" x14ac:dyDescent="0.2">
      <c r="A127" s="17" t="s">
        <v>111</v>
      </c>
      <c r="B127" s="94">
        <v>268761.59999999998</v>
      </c>
      <c r="C127" s="94">
        <v>255247.3</v>
      </c>
      <c r="D127" s="94">
        <v>25.2</v>
      </c>
      <c r="E127" s="94">
        <v>25</v>
      </c>
      <c r="F127" s="94">
        <v>214647.7</v>
      </c>
      <c r="G127" s="94">
        <v>201495.7</v>
      </c>
      <c r="H127" s="94">
        <v>25.1</v>
      </c>
      <c r="I127" s="94">
        <v>24.9</v>
      </c>
      <c r="J127" s="98">
        <v>774.91</v>
      </c>
      <c r="K127" s="98">
        <v>770.55</v>
      </c>
    </row>
    <row r="128" spans="1:11" x14ac:dyDescent="0.2">
      <c r="A128" s="17" t="s">
        <v>112</v>
      </c>
      <c r="B128" s="94">
        <v>785.2</v>
      </c>
      <c r="C128" s="94">
        <v>878.3</v>
      </c>
      <c r="D128" s="94">
        <v>20.399999999999999</v>
      </c>
      <c r="E128" s="94">
        <v>20</v>
      </c>
      <c r="F128" s="94">
        <v>357.8</v>
      </c>
      <c r="G128" s="94">
        <v>452.1</v>
      </c>
      <c r="H128" s="94">
        <v>20.3</v>
      </c>
      <c r="I128" s="94">
        <v>20.2</v>
      </c>
      <c r="J128" s="98">
        <v>2099.8200000000002</v>
      </c>
      <c r="K128" s="98">
        <v>2200.11</v>
      </c>
    </row>
    <row r="129" spans="1:15" x14ac:dyDescent="0.2">
      <c r="A129" s="17" t="s">
        <v>113</v>
      </c>
      <c r="B129" s="94">
        <v>2422</v>
      </c>
      <c r="C129" s="94">
        <v>994.8</v>
      </c>
      <c r="D129" s="94">
        <v>21.7</v>
      </c>
      <c r="E129" s="94">
        <v>23.7</v>
      </c>
      <c r="F129" s="94">
        <v>2383.6999999999998</v>
      </c>
      <c r="G129" s="94">
        <v>976.2</v>
      </c>
      <c r="H129" s="94">
        <v>21.7</v>
      </c>
      <c r="I129" s="94">
        <v>23.7</v>
      </c>
      <c r="J129" s="98">
        <v>219.84</v>
      </c>
      <c r="K129" s="98">
        <v>289.37</v>
      </c>
    </row>
    <row r="130" spans="1:15" x14ac:dyDescent="0.2">
      <c r="A130" s="17" t="s">
        <v>231</v>
      </c>
      <c r="B130" s="94">
        <v>19.3</v>
      </c>
      <c r="C130" s="94">
        <v>25.5</v>
      </c>
      <c r="D130" s="94">
        <v>26.1</v>
      </c>
      <c r="E130" s="94">
        <v>26.7</v>
      </c>
      <c r="F130" s="94">
        <v>6</v>
      </c>
      <c r="G130" s="94">
        <v>12.9</v>
      </c>
      <c r="H130" s="94">
        <v>27.3</v>
      </c>
      <c r="I130" s="94">
        <v>26.1</v>
      </c>
      <c r="J130" s="98">
        <v>2003.33</v>
      </c>
      <c r="K130" s="98">
        <v>2261.58</v>
      </c>
    </row>
    <row r="131" spans="1:15" x14ac:dyDescent="0.2">
      <c r="A131" s="17" t="s">
        <v>114</v>
      </c>
      <c r="B131" s="94">
        <v>573.5</v>
      </c>
      <c r="C131" s="94">
        <v>519.4</v>
      </c>
      <c r="D131" s="94">
        <v>23.3</v>
      </c>
      <c r="E131" s="94">
        <v>23.9</v>
      </c>
      <c r="F131" s="94">
        <v>274.89999999999998</v>
      </c>
      <c r="G131" s="94">
        <v>198</v>
      </c>
      <c r="H131" s="94">
        <v>25.2</v>
      </c>
      <c r="I131" s="94">
        <v>24.8</v>
      </c>
      <c r="J131" s="98">
        <v>1484.44</v>
      </c>
      <c r="K131" s="98">
        <v>1873.91</v>
      </c>
    </row>
    <row r="132" spans="1:15" x14ac:dyDescent="0.2">
      <c r="A132" s="17" t="s">
        <v>247</v>
      </c>
      <c r="B132" s="94">
        <v>4614.5</v>
      </c>
      <c r="C132" s="94">
        <v>4094.5</v>
      </c>
      <c r="D132" s="94">
        <v>24.4</v>
      </c>
      <c r="E132" s="94">
        <v>24.2</v>
      </c>
      <c r="F132" s="94">
        <v>3619.2</v>
      </c>
      <c r="G132" s="94">
        <v>2937.9</v>
      </c>
      <c r="H132" s="94">
        <v>24.3</v>
      </c>
      <c r="I132" s="94">
        <v>24.3</v>
      </c>
      <c r="J132" s="98">
        <v>1619.61</v>
      </c>
      <c r="K132" s="98">
        <v>1703.42</v>
      </c>
    </row>
    <row r="133" spans="1:15" x14ac:dyDescent="0.2">
      <c r="A133" s="17" t="s">
        <v>115</v>
      </c>
      <c r="B133" s="94">
        <v>612.5</v>
      </c>
      <c r="C133" s="94">
        <v>1181.7</v>
      </c>
      <c r="D133" s="94">
        <v>25.3</v>
      </c>
      <c r="E133" s="94">
        <v>24.8</v>
      </c>
      <c r="F133" s="94">
        <v>563</v>
      </c>
      <c r="G133" s="94">
        <v>1155.8</v>
      </c>
      <c r="H133" s="94">
        <v>25.3</v>
      </c>
      <c r="I133" s="94">
        <v>24.8</v>
      </c>
      <c r="J133" s="98">
        <v>630.86</v>
      </c>
      <c r="K133" s="98">
        <v>689.58</v>
      </c>
    </row>
    <row r="134" spans="1:15" x14ac:dyDescent="0.2">
      <c r="A134" s="17" t="s">
        <v>116</v>
      </c>
      <c r="B134" s="94">
        <v>511.7</v>
      </c>
      <c r="C134" s="94">
        <v>466.8</v>
      </c>
      <c r="D134" s="94">
        <v>24.4</v>
      </c>
      <c r="E134" s="94">
        <v>24.3</v>
      </c>
      <c r="F134" s="94">
        <v>401.1</v>
      </c>
      <c r="G134" s="94">
        <v>305.39999999999998</v>
      </c>
      <c r="H134" s="94">
        <v>24.7</v>
      </c>
      <c r="I134" s="94">
        <v>24.6</v>
      </c>
      <c r="J134" s="98">
        <v>1184.74</v>
      </c>
      <c r="K134" s="98">
        <v>1432.37</v>
      </c>
    </row>
    <row r="135" spans="1:15" x14ac:dyDescent="0.2">
      <c r="A135" s="17" t="s">
        <v>117</v>
      </c>
      <c r="B135" s="94">
        <v>29.1</v>
      </c>
      <c r="C135" s="94">
        <v>14.5</v>
      </c>
      <c r="D135" s="94">
        <v>25.6</v>
      </c>
      <c r="E135" s="94">
        <v>25.6</v>
      </c>
      <c r="F135" s="94">
        <v>19.2</v>
      </c>
      <c r="G135" s="94">
        <v>0.5</v>
      </c>
      <c r="H135" s="94">
        <v>25.8</v>
      </c>
      <c r="I135" s="94">
        <v>25</v>
      </c>
      <c r="J135" s="98">
        <v>1928.91</v>
      </c>
      <c r="K135" s="98">
        <v>2250</v>
      </c>
    </row>
    <row r="136" spans="1:15" x14ac:dyDescent="0.2">
      <c r="A136" s="125" t="s">
        <v>118</v>
      </c>
      <c r="B136" s="126">
        <v>73</v>
      </c>
      <c r="C136" s="126">
        <v>108.6</v>
      </c>
      <c r="D136" s="126">
        <v>25.9</v>
      </c>
      <c r="E136" s="126">
        <v>25.5</v>
      </c>
      <c r="F136" s="126">
        <v>67.2</v>
      </c>
      <c r="G136" s="126">
        <v>96.7</v>
      </c>
      <c r="H136" s="126">
        <v>25.9</v>
      </c>
      <c r="I136" s="126">
        <v>25.7</v>
      </c>
      <c r="J136" s="127">
        <v>1183.8399999999999</v>
      </c>
      <c r="K136" s="127">
        <v>1247.6300000000001</v>
      </c>
    </row>
    <row r="137" spans="1:15" x14ac:dyDescent="0.2">
      <c r="A137" s="16" t="s">
        <v>119</v>
      </c>
      <c r="B137" s="106">
        <v>73.7</v>
      </c>
      <c r="C137" s="106">
        <v>102</v>
      </c>
      <c r="D137" s="106">
        <v>24.3</v>
      </c>
      <c r="E137" s="106">
        <v>23.8</v>
      </c>
      <c r="F137" s="106">
        <v>54.9</v>
      </c>
      <c r="G137" s="106">
        <v>82.3</v>
      </c>
      <c r="H137" s="106">
        <v>24.2</v>
      </c>
      <c r="I137" s="106">
        <v>24</v>
      </c>
      <c r="J137" s="107">
        <v>1134.1500000000001</v>
      </c>
      <c r="K137" s="107">
        <v>1261.54</v>
      </c>
    </row>
    <row r="138" spans="1:15" x14ac:dyDescent="0.2">
      <c r="A138" s="17" t="s">
        <v>120</v>
      </c>
      <c r="B138" s="94">
        <v>32087.4</v>
      </c>
      <c r="C138" s="94">
        <v>35369.199999999997</v>
      </c>
      <c r="D138" s="94">
        <v>25.3</v>
      </c>
      <c r="E138" s="94">
        <v>25.5</v>
      </c>
      <c r="F138" s="94">
        <v>23743.9</v>
      </c>
      <c r="G138" s="94">
        <v>27015.9</v>
      </c>
      <c r="H138" s="94">
        <v>25.4</v>
      </c>
      <c r="I138" s="94">
        <v>25.5</v>
      </c>
      <c r="J138" s="98">
        <v>1242.0899999999999</v>
      </c>
      <c r="K138" s="98">
        <v>1146.53</v>
      </c>
    </row>
    <row r="139" spans="1:15" x14ac:dyDescent="0.2">
      <c r="A139" s="17" t="s">
        <v>121</v>
      </c>
      <c r="B139" s="94">
        <v>105041.8</v>
      </c>
      <c r="C139" s="94">
        <v>97681.2</v>
      </c>
      <c r="D139" s="94">
        <v>25.5</v>
      </c>
      <c r="E139" s="94">
        <v>25.7</v>
      </c>
      <c r="F139" s="94">
        <v>85359.3</v>
      </c>
      <c r="G139" s="94">
        <v>81329.8</v>
      </c>
      <c r="H139" s="94">
        <v>25.6</v>
      </c>
      <c r="I139" s="94">
        <v>25.7</v>
      </c>
      <c r="J139" s="98">
        <v>1024.24</v>
      </c>
      <c r="K139" s="98">
        <v>1001.06</v>
      </c>
    </row>
    <row r="140" spans="1:15" x14ac:dyDescent="0.2">
      <c r="A140" s="17" t="s">
        <v>122</v>
      </c>
      <c r="B140" s="94">
        <v>254192</v>
      </c>
      <c r="C140" s="94">
        <v>263792.8</v>
      </c>
      <c r="D140" s="94">
        <v>24.9</v>
      </c>
      <c r="E140" s="94">
        <v>24.7</v>
      </c>
      <c r="F140" s="94">
        <v>186316</v>
      </c>
      <c r="G140" s="94">
        <v>193419.4</v>
      </c>
      <c r="H140" s="94">
        <v>24.9</v>
      </c>
      <c r="I140" s="94">
        <v>24.8</v>
      </c>
      <c r="J140" s="98">
        <v>1638.11</v>
      </c>
      <c r="K140" s="98">
        <v>1689.22</v>
      </c>
    </row>
    <row r="141" spans="1:15" x14ac:dyDescent="0.2">
      <c r="A141" s="17" t="s">
        <v>123</v>
      </c>
      <c r="B141" s="94">
        <v>76.599999999999994</v>
      </c>
      <c r="C141" s="94">
        <v>86.4</v>
      </c>
      <c r="D141" s="94">
        <v>25.4</v>
      </c>
      <c r="E141" s="94">
        <v>25.3</v>
      </c>
      <c r="F141" s="94">
        <v>29.6</v>
      </c>
      <c r="G141" s="94">
        <v>33.6</v>
      </c>
      <c r="H141" s="94">
        <v>25.7</v>
      </c>
      <c r="I141" s="94">
        <v>26</v>
      </c>
      <c r="J141" s="98">
        <v>1458.17</v>
      </c>
      <c r="K141" s="98">
        <v>1399.38</v>
      </c>
    </row>
    <row r="142" spans="1:15" x14ac:dyDescent="0.2">
      <c r="A142" s="17" t="s">
        <v>124</v>
      </c>
      <c r="B142" s="94">
        <v>1783.2</v>
      </c>
      <c r="C142" s="94">
        <v>2131.4</v>
      </c>
      <c r="D142" s="94">
        <v>25.9</v>
      </c>
      <c r="E142" s="94">
        <v>25.3</v>
      </c>
      <c r="F142" s="94">
        <v>975.6</v>
      </c>
      <c r="G142" s="94">
        <v>814.6</v>
      </c>
      <c r="H142" s="94">
        <v>26.1</v>
      </c>
      <c r="I142" s="94">
        <v>25.8</v>
      </c>
      <c r="J142" s="98">
        <v>1580.09</v>
      </c>
      <c r="K142" s="98">
        <v>1694.73</v>
      </c>
    </row>
    <row r="143" spans="1:15" x14ac:dyDescent="0.2">
      <c r="A143" s="17" t="s">
        <v>125</v>
      </c>
      <c r="B143" s="94">
        <v>533</v>
      </c>
      <c r="C143" s="94">
        <v>470.8</v>
      </c>
      <c r="D143" s="94">
        <v>23.5</v>
      </c>
      <c r="E143" s="94">
        <v>22.6</v>
      </c>
      <c r="F143" s="94">
        <v>518.20000000000005</v>
      </c>
      <c r="G143" s="94">
        <v>449.5</v>
      </c>
      <c r="H143" s="94">
        <v>23.5</v>
      </c>
      <c r="I143" s="94">
        <v>22.6</v>
      </c>
      <c r="J143" s="98">
        <v>356.52</v>
      </c>
      <c r="K143" s="98">
        <v>456.95</v>
      </c>
    </row>
    <row r="144" spans="1:15" x14ac:dyDescent="0.2">
      <c r="A144" s="17" t="s">
        <v>126</v>
      </c>
      <c r="B144" s="94">
        <v>31.3</v>
      </c>
      <c r="C144" s="94">
        <v>33</v>
      </c>
      <c r="D144" s="94">
        <v>24.7</v>
      </c>
      <c r="E144" s="94">
        <v>25.3</v>
      </c>
      <c r="F144" s="94">
        <v>31.3</v>
      </c>
      <c r="G144" s="94">
        <v>33</v>
      </c>
      <c r="H144" s="94">
        <v>23</v>
      </c>
      <c r="I144" s="94">
        <v>25.3</v>
      </c>
      <c r="J144" s="98">
        <v>475</v>
      </c>
      <c r="K144" s="98">
        <v>475</v>
      </c>
      <c r="O144" s="93"/>
    </row>
    <row r="145" spans="1:15" x14ac:dyDescent="0.2">
      <c r="A145" s="17" t="s">
        <v>127</v>
      </c>
      <c r="B145" s="94">
        <v>247539.20000000001</v>
      </c>
      <c r="C145" s="94">
        <v>239625</v>
      </c>
      <c r="D145" s="94">
        <v>24.3</v>
      </c>
      <c r="E145" s="94">
        <v>24.1</v>
      </c>
      <c r="F145" s="94">
        <v>238827.2</v>
      </c>
      <c r="G145" s="94">
        <v>228760.9</v>
      </c>
      <c r="H145" s="94">
        <v>24.4</v>
      </c>
      <c r="I145" s="94">
        <v>24.1</v>
      </c>
      <c r="J145" s="98">
        <v>279.27999999999997</v>
      </c>
      <c r="K145" s="98">
        <v>276.95</v>
      </c>
      <c r="O145" s="93"/>
    </row>
    <row r="146" spans="1:15" x14ac:dyDescent="0.2">
      <c r="A146" s="17" t="s">
        <v>128</v>
      </c>
      <c r="B146" s="94">
        <v>54733.599999999999</v>
      </c>
      <c r="C146" s="94">
        <v>59505.2</v>
      </c>
      <c r="D146" s="94">
        <v>24.7</v>
      </c>
      <c r="E146" s="94">
        <v>24.5</v>
      </c>
      <c r="F146" s="94">
        <v>54326.1</v>
      </c>
      <c r="G146" s="94">
        <v>58907.199999999997</v>
      </c>
      <c r="H146" s="94">
        <v>24.7</v>
      </c>
      <c r="I146" s="94">
        <v>24.6</v>
      </c>
      <c r="J146" s="98">
        <v>304.18</v>
      </c>
      <c r="K146" s="98">
        <v>301.10000000000002</v>
      </c>
      <c r="O146" s="93"/>
    </row>
    <row r="147" spans="1:15" x14ac:dyDescent="0.2">
      <c r="A147" s="17" t="s">
        <v>129</v>
      </c>
      <c r="B147" s="94">
        <v>53.4</v>
      </c>
      <c r="C147" s="94">
        <v>59.8</v>
      </c>
      <c r="D147" s="94">
        <v>25.4</v>
      </c>
      <c r="E147" s="94">
        <v>25.4</v>
      </c>
      <c r="F147" s="94">
        <v>28.8</v>
      </c>
      <c r="G147" s="94">
        <v>37.4</v>
      </c>
      <c r="H147" s="94">
        <v>24.9</v>
      </c>
      <c r="I147" s="94">
        <v>25.6</v>
      </c>
      <c r="J147" s="98">
        <v>884.98</v>
      </c>
      <c r="K147" s="98">
        <v>1170.8800000000001</v>
      </c>
      <c r="O147" s="93"/>
    </row>
    <row r="148" spans="1:15" x14ac:dyDescent="0.2">
      <c r="A148" s="17" t="s">
        <v>130</v>
      </c>
      <c r="B148" s="94">
        <v>448.1</v>
      </c>
      <c r="C148" s="94">
        <v>327.9</v>
      </c>
      <c r="D148" s="94">
        <v>23</v>
      </c>
      <c r="E148" s="94">
        <v>25.4</v>
      </c>
      <c r="F148" s="94">
        <v>448.1</v>
      </c>
      <c r="G148" s="94">
        <v>327.9</v>
      </c>
      <c r="H148" s="94">
        <v>23</v>
      </c>
      <c r="I148" s="94">
        <v>25.4</v>
      </c>
      <c r="J148" s="98">
        <v>301.29000000000002</v>
      </c>
      <c r="K148" s="98">
        <v>291.47000000000003</v>
      </c>
      <c r="O148" s="93"/>
    </row>
    <row r="149" spans="1:15" x14ac:dyDescent="0.2">
      <c r="A149" s="17" t="s">
        <v>131</v>
      </c>
      <c r="B149" s="94">
        <v>6399.4</v>
      </c>
      <c r="C149" s="94">
        <v>6372.3</v>
      </c>
      <c r="D149" s="94">
        <v>24.3</v>
      </c>
      <c r="E149" s="94">
        <v>23.4</v>
      </c>
      <c r="F149" s="94">
        <v>3976.6</v>
      </c>
      <c r="G149" s="94">
        <v>3957.6</v>
      </c>
      <c r="H149" s="94">
        <v>24</v>
      </c>
      <c r="I149" s="94">
        <v>23.5</v>
      </c>
      <c r="J149" s="98">
        <v>1187.2</v>
      </c>
      <c r="K149" s="98">
        <v>1308.45</v>
      </c>
    </row>
    <row r="150" spans="1:15" x14ac:dyDescent="0.2">
      <c r="A150" s="17" t="s">
        <v>132</v>
      </c>
      <c r="B150" s="94">
        <v>1107.5</v>
      </c>
      <c r="C150" s="94">
        <v>1290.2</v>
      </c>
      <c r="D150" s="94">
        <v>24.3</v>
      </c>
      <c r="E150" s="94">
        <v>23.5</v>
      </c>
      <c r="F150" s="94">
        <v>1106.4000000000001</v>
      </c>
      <c r="G150" s="94">
        <v>1289.4000000000001</v>
      </c>
      <c r="H150" s="94">
        <v>24.3</v>
      </c>
      <c r="I150" s="94">
        <v>23.5</v>
      </c>
      <c r="J150" s="98">
        <v>300</v>
      </c>
      <c r="K150" s="98">
        <v>350</v>
      </c>
    </row>
    <row r="151" spans="1:15" x14ac:dyDescent="0.2">
      <c r="A151" s="17" t="s">
        <v>133</v>
      </c>
      <c r="B151" s="94">
        <v>554.20000000000005</v>
      </c>
      <c r="C151" s="94">
        <v>670.3</v>
      </c>
      <c r="D151" s="94">
        <v>25.1</v>
      </c>
      <c r="E151" s="94">
        <v>25</v>
      </c>
      <c r="F151" s="94">
        <v>445.4</v>
      </c>
      <c r="G151" s="94">
        <v>586</v>
      </c>
      <c r="H151" s="94">
        <v>25.1</v>
      </c>
      <c r="I151" s="94">
        <v>24.9</v>
      </c>
      <c r="J151" s="98">
        <v>727.66</v>
      </c>
      <c r="K151" s="98">
        <v>643.80999999999995</v>
      </c>
    </row>
    <row r="152" spans="1:15" x14ac:dyDescent="0.2">
      <c r="A152" s="17" t="s">
        <v>153</v>
      </c>
      <c r="B152" s="94">
        <v>34.5</v>
      </c>
      <c r="C152" s="94">
        <v>26.2</v>
      </c>
      <c r="D152" s="94">
        <v>20.9</v>
      </c>
      <c r="E152" s="94">
        <v>19.7</v>
      </c>
      <c r="F152" s="94">
        <v>18.399999999999999</v>
      </c>
      <c r="G152" s="94">
        <v>18</v>
      </c>
      <c r="H152" s="94">
        <v>19.7</v>
      </c>
      <c r="I152" s="94">
        <v>19.5</v>
      </c>
      <c r="J152" s="98">
        <v>2256.52</v>
      </c>
      <c r="K152" s="98">
        <v>2296.67</v>
      </c>
    </row>
    <row r="153" spans="1:15" x14ac:dyDescent="0.2">
      <c r="A153" s="17" t="s">
        <v>134</v>
      </c>
      <c r="B153" s="94">
        <v>108406.6</v>
      </c>
      <c r="C153" s="94">
        <v>100835.9</v>
      </c>
      <c r="D153" s="94">
        <v>25.5</v>
      </c>
      <c r="E153" s="94">
        <v>24.9</v>
      </c>
      <c r="F153" s="94">
        <v>84172.1</v>
      </c>
      <c r="G153" s="94">
        <v>78955.100000000006</v>
      </c>
      <c r="H153" s="94">
        <v>25.4</v>
      </c>
      <c r="I153" s="94">
        <v>24.8</v>
      </c>
      <c r="J153" s="98">
        <v>785.61</v>
      </c>
      <c r="K153" s="98">
        <v>811.97</v>
      </c>
    </row>
    <row r="154" spans="1:15" x14ac:dyDescent="0.2">
      <c r="A154" s="17" t="s">
        <v>135</v>
      </c>
      <c r="B154" s="94">
        <v>6239.2</v>
      </c>
      <c r="C154" s="94">
        <v>6448.8</v>
      </c>
      <c r="D154" s="94">
        <v>26.3</v>
      </c>
      <c r="E154" s="94">
        <v>26.2</v>
      </c>
      <c r="F154" s="94">
        <v>4221</v>
      </c>
      <c r="G154" s="94">
        <v>4629.6000000000004</v>
      </c>
      <c r="H154" s="94">
        <v>26.2</v>
      </c>
      <c r="I154" s="94">
        <v>26.6</v>
      </c>
      <c r="J154" s="98">
        <v>666.61</v>
      </c>
      <c r="K154" s="98">
        <v>658.93</v>
      </c>
    </row>
    <row r="155" spans="1:15" x14ac:dyDescent="0.2">
      <c r="A155" s="17" t="s">
        <v>136</v>
      </c>
      <c r="B155" s="94">
        <v>12409.7</v>
      </c>
      <c r="C155" s="94">
        <v>12476.5</v>
      </c>
      <c r="D155" s="94">
        <v>23.3</v>
      </c>
      <c r="E155" s="94">
        <v>23.9</v>
      </c>
      <c r="F155" s="94">
        <v>10782.7</v>
      </c>
      <c r="G155" s="94">
        <v>10682.3</v>
      </c>
      <c r="H155" s="94">
        <v>23</v>
      </c>
      <c r="I155" s="94">
        <v>23.9</v>
      </c>
      <c r="J155" s="98">
        <v>600.67999999999995</v>
      </c>
      <c r="K155" s="98">
        <v>627.53</v>
      </c>
    </row>
    <row r="156" spans="1:15" x14ac:dyDescent="0.2">
      <c r="A156" s="17" t="s">
        <v>137</v>
      </c>
      <c r="B156" s="94">
        <v>7964.3</v>
      </c>
      <c r="C156" s="94">
        <v>11541</v>
      </c>
      <c r="D156" s="94">
        <v>25.7</v>
      </c>
      <c r="E156" s="94">
        <v>24.9</v>
      </c>
      <c r="F156" s="94">
        <v>5211.3</v>
      </c>
      <c r="G156" s="94">
        <v>8113.6</v>
      </c>
      <c r="H156" s="94">
        <v>25.6</v>
      </c>
      <c r="I156" s="94">
        <v>24.9</v>
      </c>
      <c r="J156" s="98">
        <v>795.07</v>
      </c>
      <c r="K156" s="98">
        <v>636.07000000000005</v>
      </c>
    </row>
    <row r="157" spans="1:15" x14ac:dyDescent="0.2">
      <c r="A157" s="17" t="s">
        <v>138</v>
      </c>
      <c r="B157" s="94">
        <v>485.1</v>
      </c>
      <c r="C157" s="94">
        <v>452.6</v>
      </c>
      <c r="D157" s="94">
        <v>24</v>
      </c>
      <c r="E157" s="94">
        <v>24</v>
      </c>
      <c r="F157" s="94">
        <v>450</v>
      </c>
      <c r="G157" s="94">
        <v>418</v>
      </c>
      <c r="H157" s="94">
        <v>24</v>
      </c>
      <c r="I157" s="94">
        <v>23.9</v>
      </c>
      <c r="J157" s="98">
        <v>572.61</v>
      </c>
      <c r="K157" s="98">
        <v>516.03</v>
      </c>
    </row>
    <row r="158" spans="1:15" x14ac:dyDescent="0.2">
      <c r="A158" s="17" t="s">
        <v>139</v>
      </c>
      <c r="B158" s="94">
        <v>91.8</v>
      </c>
      <c r="C158" s="94">
        <v>58.2</v>
      </c>
      <c r="D158" s="94">
        <v>26.7</v>
      </c>
      <c r="E158" s="94">
        <v>24.9</v>
      </c>
      <c r="F158" s="94">
        <v>32.700000000000003</v>
      </c>
      <c r="G158" s="94">
        <v>0.8</v>
      </c>
      <c r="H158" s="94">
        <v>27.1</v>
      </c>
      <c r="I158" s="94">
        <v>25</v>
      </c>
      <c r="J158" s="98">
        <v>712.69</v>
      </c>
      <c r="K158" s="98">
        <v>1284.54</v>
      </c>
    </row>
    <row r="159" spans="1:15" x14ac:dyDescent="0.2">
      <c r="A159" s="17" t="s">
        <v>140</v>
      </c>
      <c r="B159" s="94">
        <v>2485.9</v>
      </c>
      <c r="C159" s="94">
        <v>4248.6000000000004</v>
      </c>
      <c r="D159" s="94">
        <v>24.4</v>
      </c>
      <c r="E159" s="94">
        <v>24.1</v>
      </c>
      <c r="F159" s="94">
        <v>2309</v>
      </c>
      <c r="G159" s="94">
        <v>4074.3</v>
      </c>
      <c r="H159" s="94">
        <v>24.3</v>
      </c>
      <c r="I159" s="94">
        <v>24.1</v>
      </c>
      <c r="J159" s="98">
        <v>706.37</v>
      </c>
      <c r="K159" s="98">
        <v>559.07000000000005</v>
      </c>
    </row>
    <row r="160" spans="1:15" x14ac:dyDescent="0.2">
      <c r="A160" s="17" t="s">
        <v>141</v>
      </c>
      <c r="B160" s="94">
        <v>75.3</v>
      </c>
      <c r="C160" s="94">
        <v>53.3</v>
      </c>
      <c r="D160" s="94">
        <v>22.7</v>
      </c>
      <c r="E160" s="94">
        <v>22.2</v>
      </c>
      <c r="F160" s="94">
        <v>54.8</v>
      </c>
      <c r="G160" s="94">
        <v>33.799999999999997</v>
      </c>
      <c r="H160" s="94">
        <v>23</v>
      </c>
      <c r="I160" s="94">
        <v>22.1</v>
      </c>
      <c r="J160" s="98">
        <v>1080.29</v>
      </c>
      <c r="K160" s="98">
        <v>2587.13</v>
      </c>
    </row>
    <row r="161" spans="1:13" x14ac:dyDescent="0.2">
      <c r="A161" s="17" t="s">
        <v>142</v>
      </c>
      <c r="B161" s="94">
        <v>416648</v>
      </c>
      <c r="C161" s="94">
        <v>364939.9</v>
      </c>
      <c r="D161" s="94">
        <v>22.1</v>
      </c>
      <c r="E161" s="94">
        <v>22.2</v>
      </c>
      <c r="F161" s="94">
        <v>395278.1</v>
      </c>
      <c r="G161" s="94">
        <v>338011.3</v>
      </c>
      <c r="H161" s="94">
        <v>21.9</v>
      </c>
      <c r="I161" s="94">
        <v>22.1</v>
      </c>
      <c r="J161" s="98">
        <v>604.62</v>
      </c>
      <c r="K161" s="98">
        <v>591.41999999999996</v>
      </c>
    </row>
    <row r="162" spans="1:13" x14ac:dyDescent="0.2">
      <c r="A162" s="17" t="s">
        <v>248</v>
      </c>
      <c r="B162" s="94">
        <v>10107.700000000001</v>
      </c>
      <c r="C162" s="94">
        <v>19732.900000000001</v>
      </c>
      <c r="D162" s="94">
        <v>22.3</v>
      </c>
      <c r="E162" s="94">
        <v>23</v>
      </c>
      <c r="F162" s="94">
        <v>9092.7999999999993</v>
      </c>
      <c r="G162" s="94">
        <v>18565.599999999999</v>
      </c>
      <c r="H162" s="94">
        <v>22.2</v>
      </c>
      <c r="I162" s="94">
        <v>23</v>
      </c>
      <c r="J162" s="98">
        <v>355.38</v>
      </c>
      <c r="K162" s="98">
        <v>260.07</v>
      </c>
    </row>
    <row r="163" spans="1:13" x14ac:dyDescent="0.2">
      <c r="A163" s="17"/>
      <c r="B163" s="94"/>
      <c r="C163" s="94"/>
      <c r="D163" s="94"/>
      <c r="E163" s="94"/>
      <c r="F163" s="94"/>
      <c r="G163" s="94"/>
      <c r="H163" s="94"/>
      <c r="I163" s="94"/>
      <c r="J163" s="98"/>
      <c r="K163" s="98"/>
    </row>
    <row r="164" spans="1:13" s="97" customFormat="1" x14ac:dyDescent="0.2">
      <c r="A164" s="18" t="s">
        <v>143</v>
      </c>
      <c r="B164" s="96">
        <v>2280155.2999999998</v>
      </c>
      <c r="C164" s="96">
        <v>2249982</v>
      </c>
      <c r="D164" s="96">
        <v>24.3</v>
      </c>
      <c r="E164" s="96">
        <v>24.3</v>
      </c>
      <c r="F164" s="96">
        <v>1914526.5</v>
      </c>
      <c r="G164" s="96">
        <v>1871705.7</v>
      </c>
      <c r="H164" s="96">
        <v>24.2</v>
      </c>
      <c r="I164" s="96">
        <v>24.2</v>
      </c>
      <c r="J164" s="103">
        <v>919.04</v>
      </c>
      <c r="K164" s="103">
        <v>966.26</v>
      </c>
      <c r="M164" s="138"/>
    </row>
    <row r="165" spans="1:13" x14ac:dyDescent="0.2">
      <c r="A165" s="17" t="s">
        <v>18</v>
      </c>
      <c r="B165" s="94" t="s">
        <v>18</v>
      </c>
      <c r="C165" s="94" t="s">
        <v>18</v>
      </c>
      <c r="D165" s="94" t="s">
        <v>18</v>
      </c>
      <c r="E165" s="94" t="s">
        <v>18</v>
      </c>
      <c r="F165" s="94" t="s">
        <v>18</v>
      </c>
      <c r="G165" s="94" t="s">
        <v>18</v>
      </c>
      <c r="H165" s="94" t="s">
        <v>18</v>
      </c>
      <c r="I165" s="94" t="s">
        <v>18</v>
      </c>
      <c r="J165" s="98" t="s">
        <v>18</v>
      </c>
      <c r="K165" s="98" t="s">
        <v>18</v>
      </c>
    </row>
    <row r="166" spans="1:13" s="97" customFormat="1" x14ac:dyDescent="0.2">
      <c r="A166" s="38" t="s">
        <v>144</v>
      </c>
      <c r="B166" s="101">
        <v>4031571.1</v>
      </c>
      <c r="C166" s="101">
        <v>4015792.4</v>
      </c>
      <c r="D166" s="101">
        <v>23.4</v>
      </c>
      <c r="E166" s="101">
        <v>23.2</v>
      </c>
      <c r="F166" s="101">
        <v>3376724.5</v>
      </c>
      <c r="G166" s="101">
        <v>3336895.7</v>
      </c>
      <c r="H166" s="101">
        <v>23.3</v>
      </c>
      <c r="I166" s="101">
        <v>23.1</v>
      </c>
      <c r="J166" s="104">
        <v>780.21</v>
      </c>
      <c r="K166" s="104">
        <v>800.08</v>
      </c>
      <c r="M166" s="138"/>
    </row>
    <row r="167" spans="1:13" s="97" customFormat="1" x14ac:dyDescent="0.2">
      <c r="A167" s="18" t="s">
        <v>18</v>
      </c>
      <c r="B167" s="101" t="s">
        <v>18</v>
      </c>
      <c r="C167" s="101" t="s">
        <v>18</v>
      </c>
      <c r="D167" s="101" t="s">
        <v>18</v>
      </c>
      <c r="E167" s="101" t="s">
        <v>18</v>
      </c>
      <c r="F167" s="101" t="s">
        <v>18</v>
      </c>
      <c r="G167" s="101" t="s">
        <v>18</v>
      </c>
      <c r="H167" s="101" t="s">
        <v>18</v>
      </c>
      <c r="I167" s="101" t="s">
        <v>18</v>
      </c>
      <c r="J167" s="104" t="s">
        <v>18</v>
      </c>
      <c r="K167" s="104" t="s">
        <v>18</v>
      </c>
    </row>
    <row r="168" spans="1:13" s="97" customFormat="1" ht="13.5" thickBot="1" x14ac:dyDescent="0.25">
      <c r="A168" s="100" t="s">
        <v>145</v>
      </c>
      <c r="B168" s="102">
        <v>4217154</v>
      </c>
      <c r="C168" s="102">
        <v>4241944.5</v>
      </c>
      <c r="D168" s="102">
        <v>23.3</v>
      </c>
      <c r="E168" s="102">
        <v>23.1</v>
      </c>
      <c r="F168" s="102">
        <v>3475601.3</v>
      </c>
      <c r="G168" s="102">
        <v>3466773.1</v>
      </c>
      <c r="H168" s="102">
        <v>23.2</v>
      </c>
      <c r="I168" s="102">
        <v>23</v>
      </c>
      <c r="J168" s="105">
        <v>763.47</v>
      </c>
      <c r="K168" s="105">
        <v>778.37</v>
      </c>
      <c r="M168" s="139"/>
    </row>
    <row r="169" spans="1:13" ht="12.75" customHeight="1" x14ac:dyDescent="0.2">
      <c r="A169" s="159" t="s">
        <v>249</v>
      </c>
      <c r="B169" s="159"/>
      <c r="C169" s="159"/>
      <c r="D169" s="159"/>
      <c r="E169" s="159"/>
      <c r="F169" s="159"/>
      <c r="G169" s="159"/>
      <c r="H169" s="159"/>
      <c r="I169" s="159"/>
      <c r="J169" s="159"/>
      <c r="K169" s="159"/>
    </row>
    <row r="170" spans="1:13" ht="21" customHeight="1" x14ac:dyDescent="0.2">
      <c r="A170" s="158" t="s">
        <v>250</v>
      </c>
      <c r="B170" s="158"/>
      <c r="C170" s="158"/>
      <c r="D170" s="158"/>
      <c r="E170" s="158"/>
      <c r="F170" s="158"/>
      <c r="G170" s="158"/>
      <c r="H170" s="158"/>
      <c r="I170" s="158"/>
      <c r="J170" s="158"/>
      <c r="K170" s="158"/>
    </row>
    <row r="171" spans="1:13" x14ac:dyDescent="0.2">
      <c r="A171" s="160" t="s">
        <v>184</v>
      </c>
      <c r="B171" s="160"/>
      <c r="C171" s="160"/>
      <c r="D171" s="160"/>
      <c r="E171" s="160"/>
      <c r="F171" s="160"/>
      <c r="G171" s="160"/>
      <c r="H171" s="160"/>
      <c r="I171" s="160"/>
      <c r="J171" s="160"/>
      <c r="K171" s="160"/>
    </row>
    <row r="172" spans="1:13" x14ac:dyDescent="0.2">
      <c r="A172" s="159" t="s">
        <v>221</v>
      </c>
      <c r="B172" s="159"/>
      <c r="C172" s="159"/>
      <c r="D172" s="159"/>
      <c r="E172" s="159"/>
      <c r="F172" s="159"/>
      <c r="G172" s="159"/>
      <c r="H172" s="159"/>
      <c r="I172" s="159"/>
      <c r="J172" s="159"/>
      <c r="K172" s="159"/>
    </row>
    <row r="173" spans="1:13" x14ac:dyDescent="0.2">
      <c r="A173" s="80"/>
      <c r="B173" s="72"/>
      <c r="C173" s="135"/>
      <c r="D173" s="72"/>
      <c r="E173" s="72"/>
      <c r="F173" s="72"/>
      <c r="G173" s="72"/>
      <c r="H173" s="72"/>
      <c r="I173" s="72"/>
      <c r="J173" s="73"/>
      <c r="K173" s="73"/>
    </row>
    <row r="174" spans="1:13" x14ac:dyDescent="0.2">
      <c r="A174" s="153"/>
      <c r="B174" s="153"/>
      <c r="C174" s="153"/>
      <c r="D174" s="153"/>
      <c r="E174" s="153"/>
      <c r="F174" s="153"/>
      <c r="G174" s="153"/>
      <c r="H174" s="153"/>
      <c r="I174" s="153"/>
      <c r="J174" s="153"/>
      <c r="K174" s="153"/>
    </row>
    <row r="175" spans="1:13" x14ac:dyDescent="0.2">
      <c r="A175" s="78"/>
      <c r="B175" s="78"/>
      <c r="C175" s="78"/>
      <c r="D175" s="78"/>
      <c r="E175" s="78"/>
      <c r="F175" s="78"/>
      <c r="G175" s="78"/>
      <c r="H175" s="78"/>
      <c r="I175" s="78"/>
      <c r="J175" s="79"/>
      <c r="K175" s="79"/>
    </row>
    <row r="176" spans="1:13" x14ac:dyDescent="0.2">
      <c r="A176" s="77"/>
      <c r="B176" s="72"/>
      <c r="C176" s="72"/>
      <c r="D176" s="72"/>
      <c r="E176" s="72"/>
      <c r="F176" s="72"/>
      <c r="G176" s="72"/>
      <c r="H176" s="72"/>
      <c r="I176" s="72"/>
      <c r="J176" s="73"/>
      <c r="K176" s="73"/>
    </row>
    <row r="177" spans="1:11" x14ac:dyDescent="0.2">
      <c r="A177" s="74"/>
      <c r="B177" s="75"/>
      <c r="C177" s="75"/>
      <c r="D177" s="75"/>
      <c r="E177" s="75"/>
      <c r="F177" s="75"/>
      <c r="G177" s="75"/>
      <c r="H177" s="75"/>
      <c r="I177" s="75"/>
      <c r="J177" s="76"/>
      <c r="K177" s="76"/>
    </row>
    <row r="178" spans="1:11" x14ac:dyDescent="0.2">
      <c r="A178" s="9"/>
    </row>
    <row r="179" spans="1:11" x14ac:dyDescent="0.2">
      <c r="A179" s="9"/>
    </row>
    <row r="180" spans="1:11" x14ac:dyDescent="0.2">
      <c r="A180" s="9"/>
    </row>
    <row r="181" spans="1:11" x14ac:dyDescent="0.2">
      <c r="A181" s="9"/>
    </row>
    <row r="182" spans="1:11" x14ac:dyDescent="0.2">
      <c r="A182" s="29"/>
    </row>
    <row r="183" spans="1:11" x14ac:dyDescent="0.2">
      <c r="A183" s="29"/>
    </row>
    <row r="184" spans="1:11" x14ac:dyDescent="0.2">
      <c r="A184" s="29"/>
    </row>
    <row r="185" spans="1:11" x14ac:dyDescent="0.2">
      <c r="A185" s="9"/>
    </row>
    <row r="186" spans="1:11" x14ac:dyDescent="0.2">
      <c r="A186" s="9"/>
    </row>
    <row r="187" spans="1:11" x14ac:dyDescent="0.2">
      <c r="A187" s="9"/>
    </row>
    <row r="188" spans="1:11" x14ac:dyDescent="0.2">
      <c r="A188" s="9"/>
    </row>
    <row r="189" spans="1:11" x14ac:dyDescent="0.2">
      <c r="A189" s="9"/>
    </row>
    <row r="190" spans="1:11" x14ac:dyDescent="0.2">
      <c r="A190" s="9"/>
    </row>
    <row r="191" spans="1:11" x14ac:dyDescent="0.2">
      <c r="A191" s="9"/>
    </row>
    <row r="192" spans="1:11" x14ac:dyDescent="0.2">
      <c r="A192" s="9"/>
    </row>
    <row r="193" spans="1:1" x14ac:dyDescent="0.2">
      <c r="A193" s="9"/>
    </row>
    <row r="194" spans="1:1" x14ac:dyDescent="0.2">
      <c r="A194" s="9"/>
    </row>
    <row r="195" spans="1:1" x14ac:dyDescent="0.2">
      <c r="A195" s="9"/>
    </row>
    <row r="196" spans="1:1" x14ac:dyDescent="0.2">
      <c r="A196" s="9"/>
    </row>
    <row r="197" spans="1:1" x14ac:dyDescent="0.2">
      <c r="A197" s="9"/>
    </row>
    <row r="198" spans="1:1" x14ac:dyDescent="0.2">
      <c r="A198" s="9"/>
    </row>
    <row r="199" spans="1:1" x14ac:dyDescent="0.2">
      <c r="A199" s="9"/>
    </row>
    <row r="200" spans="1:1" x14ac:dyDescent="0.2">
      <c r="A200" s="9"/>
    </row>
    <row r="201" spans="1:1" x14ac:dyDescent="0.2">
      <c r="A201" s="9"/>
    </row>
    <row r="202" spans="1:1" x14ac:dyDescent="0.2">
      <c r="A202" s="9"/>
    </row>
    <row r="203" spans="1:1" x14ac:dyDescent="0.2">
      <c r="A203" s="9"/>
    </row>
    <row r="204" spans="1:1" x14ac:dyDescent="0.2">
      <c r="A204" s="9"/>
    </row>
    <row r="205" spans="1:1" x14ac:dyDescent="0.2">
      <c r="A205" s="9"/>
    </row>
    <row r="206" spans="1:1" x14ac:dyDescent="0.2">
      <c r="A206" s="9"/>
    </row>
    <row r="207" spans="1:1" x14ac:dyDescent="0.2">
      <c r="A207" s="9"/>
    </row>
    <row r="208" spans="1:1" x14ac:dyDescent="0.2">
      <c r="A208" s="9"/>
    </row>
    <row r="209" spans="1:1" x14ac:dyDescent="0.2">
      <c r="A209" s="9"/>
    </row>
    <row r="210" spans="1:1" x14ac:dyDescent="0.2">
      <c r="A210" s="9"/>
    </row>
    <row r="211" spans="1:1" x14ac:dyDescent="0.2">
      <c r="A211" s="9"/>
    </row>
    <row r="212" spans="1:1" x14ac:dyDescent="0.2">
      <c r="A212" s="9"/>
    </row>
    <row r="213" spans="1:1" x14ac:dyDescent="0.2">
      <c r="A213" s="9"/>
    </row>
    <row r="214" spans="1:1" x14ac:dyDescent="0.2">
      <c r="A214" s="9"/>
    </row>
    <row r="215" spans="1:1" x14ac:dyDescent="0.2">
      <c r="A215" s="9"/>
    </row>
    <row r="216" spans="1:1" x14ac:dyDescent="0.2">
      <c r="A216" s="9"/>
    </row>
    <row r="217" spans="1:1" x14ac:dyDescent="0.2">
      <c r="A217" s="9"/>
    </row>
    <row r="218" spans="1:1" x14ac:dyDescent="0.2">
      <c r="A218" s="9"/>
    </row>
    <row r="219" spans="1:1" x14ac:dyDescent="0.2">
      <c r="A219" s="9"/>
    </row>
  </sheetData>
  <mergeCells count="13">
    <mergeCell ref="A174:K174"/>
    <mergeCell ref="A1:K1"/>
    <mergeCell ref="A2:K2"/>
    <mergeCell ref="A3:A4"/>
    <mergeCell ref="B3:C3"/>
    <mergeCell ref="D3:E3"/>
    <mergeCell ref="F3:G3"/>
    <mergeCell ref="H3:I3"/>
    <mergeCell ref="J3:K3"/>
    <mergeCell ref="A170:K170"/>
    <mergeCell ref="A172:K172"/>
    <mergeCell ref="A169:K169"/>
    <mergeCell ref="A171:K171"/>
  </mergeCells>
  <pageMargins left="0.7" right="0.7" top="0.75" bottom="0.75" header="0.3" footer="0.3"/>
  <pageSetup scale="74" fitToHeight="4" orientation="portrait" r:id="rId1"/>
  <rowBreaks count="2" manualBreakCount="2">
    <brk id="69" max="16383" man="1"/>
    <brk id="1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zoomScale="110" zoomScaleNormal="110" zoomScaleSheetLayoutView="110" workbookViewId="0">
      <selection activeCell="A2" sqref="A2"/>
    </sheetView>
  </sheetViews>
  <sheetFormatPr defaultColWidth="40.140625" defaultRowHeight="14.25" customHeight="1" x14ac:dyDescent="0.2"/>
  <cols>
    <col min="1" max="1" width="35.85546875" style="1" bestFit="1" customWidth="1"/>
    <col min="2" max="2" width="28.28515625" style="1" customWidth="1"/>
    <col min="3" max="3" width="38.85546875" style="1" bestFit="1" customWidth="1"/>
    <col min="4" max="16384" width="40.140625" style="1"/>
  </cols>
  <sheetData>
    <row r="1" spans="1:13" ht="14.25" customHeight="1" x14ac:dyDescent="0.2">
      <c r="A1" s="161" t="s">
        <v>8</v>
      </c>
      <c r="B1" s="161"/>
      <c r="C1" s="161"/>
    </row>
    <row r="2" spans="1:13" ht="12.75" x14ac:dyDescent="0.2">
      <c r="A2" s="89" t="s">
        <v>185</v>
      </c>
      <c r="B2" s="89" t="s">
        <v>197</v>
      </c>
      <c r="C2" s="89" t="s">
        <v>208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ht="14.25" customHeight="1" x14ac:dyDescent="0.2">
      <c r="A3" s="89" t="s">
        <v>186</v>
      </c>
      <c r="B3" s="89" t="s">
        <v>171</v>
      </c>
      <c r="C3" s="90" t="s">
        <v>172</v>
      </c>
      <c r="D3" s="14"/>
      <c r="E3" s="15"/>
      <c r="F3" s="14"/>
      <c r="G3" s="15"/>
      <c r="H3" s="14"/>
      <c r="I3" s="15"/>
      <c r="J3" s="14"/>
      <c r="K3" s="15"/>
      <c r="L3" s="14"/>
      <c r="M3" s="15"/>
    </row>
    <row r="4" spans="1:13" ht="14.25" customHeight="1" x14ac:dyDescent="0.2">
      <c r="A4" s="89" t="s">
        <v>187</v>
      </c>
      <c r="B4" s="89" t="s">
        <v>198</v>
      </c>
      <c r="C4" s="90" t="s">
        <v>209</v>
      </c>
      <c r="D4" s="14"/>
      <c r="E4" s="15"/>
      <c r="F4" s="14"/>
      <c r="G4" s="15"/>
      <c r="H4" s="14"/>
      <c r="I4" s="15"/>
      <c r="J4" s="14"/>
      <c r="K4" s="15"/>
      <c r="L4" s="14"/>
      <c r="M4" s="15"/>
    </row>
    <row r="5" spans="1:13" ht="14.25" customHeight="1" x14ac:dyDescent="0.2">
      <c r="A5" s="89" t="s">
        <v>188</v>
      </c>
      <c r="B5" s="89" t="s">
        <v>199</v>
      </c>
      <c r="C5" s="90" t="s">
        <v>210</v>
      </c>
      <c r="D5" s="14"/>
      <c r="E5" s="15"/>
      <c r="F5" s="14"/>
      <c r="G5" s="15"/>
      <c r="H5" s="14"/>
      <c r="I5" s="15"/>
      <c r="J5" s="14"/>
      <c r="K5" s="15"/>
      <c r="L5" s="14"/>
      <c r="M5" s="15"/>
    </row>
    <row r="6" spans="1:13" ht="14.25" customHeight="1" x14ac:dyDescent="0.2">
      <c r="A6" s="89" t="s">
        <v>189</v>
      </c>
      <c r="B6" s="89" t="s">
        <v>200</v>
      </c>
      <c r="C6" s="90" t="s">
        <v>211</v>
      </c>
      <c r="D6" s="14"/>
      <c r="E6" s="15"/>
      <c r="F6" s="14"/>
      <c r="G6" s="15"/>
      <c r="H6" s="14"/>
      <c r="I6" s="15"/>
      <c r="J6" s="14"/>
      <c r="K6" s="15"/>
      <c r="L6" s="14"/>
      <c r="M6" s="15"/>
    </row>
    <row r="7" spans="1:13" ht="14.25" customHeight="1" x14ac:dyDescent="0.2">
      <c r="A7" s="89" t="s">
        <v>251</v>
      </c>
      <c r="B7" s="89" t="s">
        <v>201</v>
      </c>
      <c r="C7" s="90" t="s">
        <v>212</v>
      </c>
      <c r="D7" s="14"/>
      <c r="E7" s="15"/>
      <c r="F7" s="14"/>
      <c r="G7" s="15"/>
      <c r="H7" s="14"/>
      <c r="I7" s="15"/>
      <c r="J7" s="14"/>
      <c r="K7" s="15"/>
      <c r="L7" s="14"/>
      <c r="M7" s="15"/>
    </row>
    <row r="8" spans="1:13" ht="14.25" customHeight="1" x14ac:dyDescent="0.2">
      <c r="A8" s="89" t="s">
        <v>190</v>
      </c>
      <c r="B8" s="89" t="s">
        <v>146</v>
      </c>
      <c r="C8" s="90" t="s">
        <v>213</v>
      </c>
      <c r="D8" s="14"/>
      <c r="E8" s="15"/>
      <c r="F8" s="14"/>
      <c r="G8" s="15"/>
      <c r="H8" s="14"/>
      <c r="I8" s="15"/>
      <c r="J8" s="14"/>
      <c r="K8" s="15"/>
      <c r="L8" s="14"/>
      <c r="M8" s="15"/>
    </row>
    <row r="9" spans="1:13" ht="14.25" customHeight="1" x14ac:dyDescent="0.2">
      <c r="A9" s="89" t="s">
        <v>191</v>
      </c>
      <c r="B9" s="89" t="s">
        <v>202</v>
      </c>
      <c r="C9" s="90" t="s">
        <v>214</v>
      </c>
      <c r="D9" s="14"/>
      <c r="E9" s="15"/>
      <c r="F9" s="14"/>
      <c r="G9" s="15"/>
      <c r="H9" s="14"/>
      <c r="I9" s="15"/>
      <c r="J9" s="14"/>
      <c r="K9" s="15"/>
      <c r="L9" s="14"/>
      <c r="M9" s="15"/>
    </row>
    <row r="10" spans="1:13" ht="14.25" customHeight="1" x14ac:dyDescent="0.2">
      <c r="A10" s="89" t="s">
        <v>192</v>
      </c>
      <c r="B10" s="89" t="s">
        <v>203</v>
      </c>
      <c r="C10" s="90" t="s">
        <v>215</v>
      </c>
      <c r="D10" s="14"/>
      <c r="E10" s="15"/>
      <c r="F10" s="14"/>
      <c r="G10" s="15"/>
      <c r="H10" s="14"/>
      <c r="I10" s="15"/>
      <c r="J10" s="14"/>
      <c r="K10" s="15"/>
      <c r="L10" s="14"/>
      <c r="M10" s="15"/>
    </row>
    <row r="11" spans="1:13" ht="14.25" customHeight="1" x14ac:dyDescent="0.2">
      <c r="A11" s="89" t="s">
        <v>193</v>
      </c>
      <c r="B11" s="89" t="s">
        <v>204</v>
      </c>
      <c r="C11" s="90" t="s">
        <v>216</v>
      </c>
      <c r="D11" s="14"/>
      <c r="E11" s="15"/>
      <c r="F11" s="14"/>
      <c r="G11" s="15"/>
      <c r="H11" s="14"/>
      <c r="I11" s="15"/>
      <c r="J11" s="14"/>
      <c r="K11" s="15"/>
      <c r="L11" s="14"/>
      <c r="M11" s="15"/>
    </row>
    <row r="12" spans="1:13" ht="14.25" customHeight="1" x14ac:dyDescent="0.2">
      <c r="A12" s="89" t="s">
        <v>194</v>
      </c>
      <c r="B12" s="89" t="s">
        <v>205</v>
      </c>
      <c r="C12" s="90" t="s">
        <v>217</v>
      </c>
      <c r="D12" s="14"/>
      <c r="E12" s="15"/>
      <c r="F12" s="14"/>
      <c r="G12" s="15"/>
      <c r="H12" s="14"/>
      <c r="I12" s="15"/>
      <c r="J12" s="14"/>
      <c r="K12" s="15"/>
      <c r="L12" s="14"/>
      <c r="M12" s="15"/>
    </row>
    <row r="13" spans="1:13" ht="14.25" customHeight="1" x14ac:dyDescent="0.2">
      <c r="A13" s="89" t="s">
        <v>195</v>
      </c>
      <c r="B13" s="89" t="s">
        <v>206</v>
      </c>
      <c r="C13" s="90" t="s">
        <v>218</v>
      </c>
      <c r="D13" s="14"/>
      <c r="E13" s="15"/>
      <c r="F13" s="14"/>
      <c r="G13" s="15"/>
      <c r="H13" s="14"/>
      <c r="I13" s="15"/>
      <c r="J13" s="14"/>
      <c r="K13" s="15"/>
      <c r="L13" s="14"/>
      <c r="M13" s="15"/>
    </row>
    <row r="14" spans="1:13" ht="14.25" customHeight="1" x14ac:dyDescent="0.2">
      <c r="A14" s="89" t="s">
        <v>196</v>
      </c>
      <c r="B14" s="89" t="s">
        <v>207</v>
      </c>
      <c r="C14" s="90" t="s">
        <v>219</v>
      </c>
      <c r="D14" s="14"/>
      <c r="E14" s="15"/>
      <c r="F14" s="14"/>
      <c r="G14" s="15"/>
      <c r="H14" s="14"/>
      <c r="I14" s="15"/>
      <c r="J14" s="14"/>
      <c r="K14" s="15"/>
      <c r="L14" s="14"/>
      <c r="M14" s="15"/>
    </row>
    <row r="15" spans="1:13" ht="14.25" customHeight="1" x14ac:dyDescent="0.2">
      <c r="A15" s="81"/>
      <c r="B15" s="85"/>
      <c r="C15" s="86"/>
      <c r="D15" s="14"/>
      <c r="E15" s="15"/>
      <c r="F15" s="14"/>
      <c r="G15" s="15"/>
      <c r="H15" s="14"/>
      <c r="I15" s="15"/>
      <c r="J15" s="14"/>
      <c r="K15" s="15"/>
      <c r="L15" s="14"/>
      <c r="M15" s="15"/>
    </row>
    <row r="16" spans="1:13" ht="14.25" customHeight="1" x14ac:dyDescent="0.2">
      <c r="A16" s="83"/>
      <c r="B16" s="81"/>
      <c r="C16" s="87"/>
      <c r="D16" s="14"/>
      <c r="E16" s="15"/>
      <c r="F16" s="14"/>
      <c r="G16" s="15"/>
      <c r="H16" s="14"/>
      <c r="I16" s="15"/>
      <c r="J16" s="14"/>
      <c r="K16" s="15"/>
      <c r="L16" s="14"/>
      <c r="M16" s="15"/>
    </row>
    <row r="17" spans="2:13" ht="14.25" customHeight="1" x14ac:dyDescent="0.2">
      <c r="B17" s="84"/>
      <c r="C17" s="82"/>
      <c r="D17" s="14"/>
      <c r="E17" s="15"/>
      <c r="F17" s="14"/>
      <c r="G17" s="15"/>
      <c r="H17" s="14"/>
      <c r="I17" s="15"/>
      <c r="J17" s="14"/>
      <c r="K17" s="15"/>
      <c r="L17" s="14"/>
      <c r="M17" s="15"/>
    </row>
    <row r="18" spans="2:13" ht="14.25" customHeight="1" x14ac:dyDescent="0.2">
      <c r="B18" s="14"/>
      <c r="C18" s="15"/>
      <c r="D18" s="14"/>
      <c r="E18" s="15"/>
      <c r="F18" s="14"/>
      <c r="G18" s="15"/>
      <c r="H18" s="14"/>
      <c r="I18" s="15"/>
      <c r="J18" s="14"/>
      <c r="K18" s="15"/>
      <c r="L18" s="14"/>
      <c r="M18" s="15"/>
    </row>
    <row r="19" spans="2:13" ht="14.25" customHeight="1" x14ac:dyDescent="0.2">
      <c r="B19" s="14"/>
      <c r="C19" s="15"/>
      <c r="D19" s="14"/>
      <c r="E19" s="15"/>
      <c r="F19" s="14"/>
      <c r="G19" s="15"/>
      <c r="H19" s="14"/>
      <c r="I19" s="15"/>
      <c r="J19" s="14"/>
      <c r="K19" s="15"/>
      <c r="L19" s="14"/>
      <c r="M19" s="15"/>
    </row>
    <row r="20" spans="2:13" ht="14.25" customHeight="1" x14ac:dyDescent="0.2">
      <c r="B20" s="14"/>
      <c r="C20" s="15"/>
      <c r="D20" s="14"/>
      <c r="E20" s="15"/>
      <c r="F20" s="14"/>
      <c r="G20" s="15"/>
      <c r="H20" s="14"/>
      <c r="I20" s="15"/>
      <c r="J20" s="14"/>
      <c r="K20" s="15"/>
      <c r="L20" s="14"/>
      <c r="M20" s="15"/>
    </row>
    <row r="21" spans="2:13" ht="14.25" customHeight="1" x14ac:dyDescent="0.2">
      <c r="B21" s="14"/>
      <c r="C21" s="15"/>
      <c r="D21" s="14"/>
      <c r="E21" s="15"/>
      <c r="F21" s="14"/>
      <c r="G21" s="15"/>
      <c r="H21" s="14"/>
      <c r="I21" s="15"/>
      <c r="J21" s="14"/>
      <c r="K21" s="15"/>
      <c r="L21" s="14"/>
      <c r="M21" s="15"/>
    </row>
    <row r="22" spans="2:13" ht="14.25" customHeight="1" x14ac:dyDescent="0.2">
      <c r="B22" s="14"/>
      <c r="C22" s="15"/>
      <c r="D22" s="14"/>
      <c r="E22" s="15"/>
      <c r="F22" s="14"/>
      <c r="G22" s="15"/>
      <c r="H22" s="14"/>
      <c r="I22" s="15"/>
      <c r="J22" s="14"/>
      <c r="K22" s="15"/>
      <c r="L22" s="14"/>
      <c r="M22" s="15"/>
    </row>
    <row r="23" spans="2:13" ht="14.25" customHeight="1" x14ac:dyDescent="0.2">
      <c r="B23" s="14"/>
      <c r="C23" s="15"/>
      <c r="D23" s="14"/>
      <c r="E23" s="15"/>
      <c r="F23" s="14"/>
      <c r="G23" s="15"/>
      <c r="H23" s="14"/>
      <c r="I23" s="15"/>
      <c r="J23" s="14"/>
      <c r="K23" s="15"/>
      <c r="L23" s="14"/>
      <c r="M23" s="15"/>
    </row>
    <row r="24" spans="2:13" ht="14.25" customHeight="1" x14ac:dyDescent="0.2">
      <c r="B24" s="14"/>
      <c r="C24" s="15"/>
      <c r="D24" s="14"/>
      <c r="E24" s="15"/>
      <c r="F24" s="14"/>
      <c r="G24" s="15"/>
      <c r="H24" s="14"/>
      <c r="I24" s="15"/>
      <c r="J24" s="14"/>
      <c r="K24" s="15"/>
      <c r="L24" s="14"/>
      <c r="M24" s="15"/>
    </row>
    <row r="25" spans="2:13" ht="14.25" customHeight="1" x14ac:dyDescent="0.2">
      <c r="B25" s="14"/>
      <c r="C25" s="15"/>
      <c r="D25" s="14"/>
      <c r="E25" s="15"/>
      <c r="F25" s="14"/>
      <c r="G25" s="15"/>
      <c r="H25" s="14"/>
      <c r="I25" s="15"/>
      <c r="J25" s="14"/>
      <c r="K25" s="15"/>
      <c r="L25" s="14"/>
      <c r="M25" s="15"/>
    </row>
    <row r="26" spans="2:13" ht="14.25" customHeight="1" x14ac:dyDescent="0.2">
      <c r="B26" s="14"/>
      <c r="C26" s="15"/>
      <c r="D26" s="14"/>
      <c r="E26" s="15"/>
      <c r="F26" s="14"/>
      <c r="G26" s="15"/>
      <c r="H26" s="14"/>
      <c r="I26" s="15"/>
      <c r="J26" s="14"/>
      <c r="K26" s="15"/>
      <c r="L26" s="14"/>
      <c r="M26" s="15"/>
    </row>
    <row r="27" spans="2:13" ht="14.25" customHeight="1" x14ac:dyDescent="0.2">
      <c r="B27" s="14"/>
      <c r="C27" s="15"/>
      <c r="D27" s="14"/>
      <c r="E27" s="15"/>
      <c r="F27" s="14"/>
      <c r="G27" s="15"/>
      <c r="H27" s="14"/>
      <c r="I27" s="15"/>
      <c r="J27" s="14"/>
      <c r="K27" s="15"/>
      <c r="L27" s="14"/>
      <c r="M27" s="15"/>
    </row>
    <row r="28" spans="2:13" ht="14.25" customHeight="1" x14ac:dyDescent="0.2">
      <c r="B28" s="14"/>
      <c r="C28" s="15"/>
      <c r="D28" s="14"/>
      <c r="E28" s="15"/>
      <c r="F28" s="14"/>
      <c r="G28" s="15"/>
      <c r="H28" s="14"/>
      <c r="I28" s="15"/>
      <c r="J28" s="14"/>
      <c r="K28" s="15"/>
      <c r="L28" s="14"/>
      <c r="M28" s="15"/>
    </row>
    <row r="29" spans="2:13" ht="14.25" customHeight="1" x14ac:dyDescent="0.2">
      <c r="B29" s="14"/>
      <c r="C29" s="15"/>
      <c r="D29" s="14"/>
      <c r="E29" s="15"/>
      <c r="F29" s="14"/>
      <c r="G29" s="15"/>
      <c r="H29" s="14"/>
      <c r="I29" s="15"/>
      <c r="J29" s="14"/>
      <c r="K29" s="15"/>
      <c r="L29" s="14"/>
      <c r="M29" s="15"/>
    </row>
    <row r="30" spans="2:13" ht="14.25" customHeight="1" x14ac:dyDescent="0.2">
      <c r="B30" s="14"/>
      <c r="C30" s="15"/>
      <c r="D30" s="14"/>
      <c r="E30" s="15"/>
      <c r="F30" s="14"/>
      <c r="G30" s="15"/>
      <c r="H30" s="14"/>
      <c r="I30" s="15"/>
      <c r="J30" s="14"/>
      <c r="K30" s="15"/>
      <c r="L30" s="14"/>
      <c r="M30" s="15"/>
    </row>
    <row r="31" spans="2:13" ht="14.25" customHeight="1" x14ac:dyDescent="0.2">
      <c r="B31" s="14"/>
      <c r="C31" s="15"/>
      <c r="D31" s="14"/>
      <c r="E31" s="15"/>
      <c r="F31" s="14"/>
      <c r="G31" s="15"/>
      <c r="H31" s="14"/>
      <c r="I31" s="15"/>
      <c r="J31" s="14"/>
      <c r="K31" s="15"/>
      <c r="L31" s="14"/>
      <c r="M31" s="15"/>
    </row>
  </sheetData>
  <mergeCells count="1">
    <mergeCell ref="A1:C1"/>
  </mergeCells>
  <phoneticPr fontId="4" type="noConversion"/>
  <pageMargins left="0.75" right="0.75" top="1" bottom="1" header="0.5" footer="0.5"/>
  <pageSetup scale="9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139"/>
  <sheetViews>
    <sheetView zoomScale="115" zoomScaleNormal="115" workbookViewId="0">
      <selection activeCell="D149" sqref="D149"/>
    </sheetView>
  </sheetViews>
  <sheetFormatPr defaultColWidth="39.140625" defaultRowHeight="15" x14ac:dyDescent="0.2"/>
  <cols>
    <col min="1" max="1" width="29.42578125" style="109" bestFit="1" customWidth="1"/>
    <col min="2" max="2" width="14.7109375" style="109" bestFit="1" customWidth="1"/>
    <col min="3" max="3" width="5.85546875" style="109" bestFit="1" customWidth="1"/>
    <col min="4" max="16384" width="39.140625" style="109"/>
  </cols>
  <sheetData>
    <row r="1" spans="1:3" x14ac:dyDescent="0.2">
      <c r="A1" s="110" t="s">
        <v>43</v>
      </c>
      <c r="B1" s="111">
        <v>633594.4</v>
      </c>
      <c r="C1" s="118">
        <f>B1/B139</f>
        <v>0.16416077026074927</v>
      </c>
    </row>
    <row r="2" spans="1:3" x14ac:dyDescent="0.2">
      <c r="A2" s="110" t="s">
        <v>90</v>
      </c>
      <c r="B2" s="111">
        <v>455778.5</v>
      </c>
      <c r="C2" s="118">
        <f>B2/B139</f>
        <v>0.11808966371591813</v>
      </c>
    </row>
    <row r="3" spans="1:3" x14ac:dyDescent="0.2">
      <c r="A3" s="110" t="s">
        <v>142</v>
      </c>
      <c r="B3" s="111">
        <v>388482.7</v>
      </c>
      <c r="C3" s="118">
        <f>B3/B139</f>
        <v>0.10065369779937383</v>
      </c>
    </row>
    <row r="4" spans="1:3" x14ac:dyDescent="0.2">
      <c r="A4" s="110" t="s">
        <v>49</v>
      </c>
      <c r="B4" s="111">
        <v>331585.5</v>
      </c>
      <c r="C4" s="118">
        <f>B4/B139</f>
        <v>8.5911951064112438E-2</v>
      </c>
    </row>
    <row r="5" spans="1:3" x14ac:dyDescent="0.2">
      <c r="A5" s="110" t="s">
        <v>127</v>
      </c>
      <c r="B5" s="111">
        <v>279515.59999999998</v>
      </c>
      <c r="C5" s="118">
        <f>B5/B139</f>
        <v>7.2420930797203201E-2</v>
      </c>
    </row>
    <row r="6" spans="1:3" x14ac:dyDescent="0.2">
      <c r="A6" s="110" t="s">
        <v>111</v>
      </c>
      <c r="B6" s="111">
        <v>252897.8</v>
      </c>
      <c r="C6" s="118">
        <f>B6/B139</f>
        <v>6.5524407484107997E-2</v>
      </c>
    </row>
    <row r="7" spans="1:3" x14ac:dyDescent="0.2">
      <c r="A7" s="110" t="s">
        <v>63</v>
      </c>
      <c r="B7" s="111">
        <v>185197</v>
      </c>
      <c r="C7" s="118">
        <f>B7/B139</f>
        <v>4.7983508329587483E-2</v>
      </c>
    </row>
    <row r="8" spans="1:3" x14ac:dyDescent="0.2">
      <c r="A8" s="110" t="s">
        <v>122</v>
      </c>
      <c r="B8" s="111">
        <v>185078.8</v>
      </c>
      <c r="C8" s="118">
        <f>B8/B139</f>
        <v>4.7952883369763305E-2</v>
      </c>
    </row>
    <row r="9" spans="1:3" x14ac:dyDescent="0.2">
      <c r="A9" s="110" t="s">
        <v>60</v>
      </c>
      <c r="B9" s="111">
        <v>180237.6</v>
      </c>
      <c r="C9" s="118">
        <f>B9/B139</f>
        <v>4.6698555489046029E-2</v>
      </c>
    </row>
    <row r="10" spans="1:3" x14ac:dyDescent="0.2">
      <c r="A10" s="110"/>
      <c r="B10" s="109">
        <v>967229</v>
      </c>
      <c r="C10" s="118">
        <f>B10/B139</f>
        <v>0.25060363169013844</v>
      </c>
    </row>
    <row r="11" spans="1:3" hidden="1" x14ac:dyDescent="0.2">
      <c r="A11" s="110" t="s">
        <v>134</v>
      </c>
      <c r="B11" s="111">
        <v>93293.6</v>
      </c>
    </row>
    <row r="12" spans="1:3" hidden="1" x14ac:dyDescent="0.2">
      <c r="A12" s="110" t="s">
        <v>66</v>
      </c>
      <c r="B12" s="111">
        <v>88330.7</v>
      </c>
    </row>
    <row r="13" spans="1:3" hidden="1" x14ac:dyDescent="0.2">
      <c r="A13" s="112" t="s">
        <v>16</v>
      </c>
      <c r="B13" s="111">
        <v>78421.899999999994</v>
      </c>
    </row>
    <row r="14" spans="1:3" hidden="1" x14ac:dyDescent="0.2">
      <c r="A14" s="110" t="s">
        <v>121</v>
      </c>
      <c r="B14" s="111">
        <v>75217.399999999994</v>
      </c>
    </row>
    <row r="15" spans="1:3" hidden="1" x14ac:dyDescent="0.2">
      <c r="A15" s="110" t="s">
        <v>128</v>
      </c>
      <c r="B15" s="111">
        <v>67686.100000000006</v>
      </c>
    </row>
    <row r="16" spans="1:3" hidden="1" x14ac:dyDescent="0.2">
      <c r="A16" s="110" t="s">
        <v>87</v>
      </c>
      <c r="B16" s="111">
        <v>51617.599999999999</v>
      </c>
    </row>
    <row r="17" spans="1:2" hidden="1" x14ac:dyDescent="0.2">
      <c r="A17" s="110" t="s">
        <v>106</v>
      </c>
      <c r="B17" s="111">
        <v>42408.2</v>
      </c>
    </row>
    <row r="18" spans="1:2" hidden="1" x14ac:dyDescent="0.2">
      <c r="A18" s="110" t="s">
        <v>72</v>
      </c>
      <c r="B18" s="111">
        <v>38875</v>
      </c>
    </row>
    <row r="19" spans="1:2" hidden="1" x14ac:dyDescent="0.2">
      <c r="A19" s="110" t="s">
        <v>80</v>
      </c>
      <c r="B19" s="111">
        <v>35878.6</v>
      </c>
    </row>
    <row r="20" spans="1:2" hidden="1" x14ac:dyDescent="0.2">
      <c r="A20" s="110" t="s">
        <v>44</v>
      </c>
      <c r="B20" s="111">
        <v>34784.9</v>
      </c>
    </row>
    <row r="21" spans="1:2" hidden="1" x14ac:dyDescent="0.2">
      <c r="A21" s="110" t="s">
        <v>42</v>
      </c>
      <c r="B21" s="111">
        <v>29519.599999999999</v>
      </c>
    </row>
    <row r="22" spans="1:2" hidden="1" x14ac:dyDescent="0.2">
      <c r="A22" s="110" t="s">
        <v>109</v>
      </c>
      <c r="B22" s="111">
        <v>27764.400000000001</v>
      </c>
    </row>
    <row r="23" spans="1:2" hidden="1" x14ac:dyDescent="0.2">
      <c r="A23" s="110" t="s">
        <v>58</v>
      </c>
      <c r="B23" s="111">
        <v>25974.2</v>
      </c>
    </row>
    <row r="24" spans="1:2" hidden="1" x14ac:dyDescent="0.2">
      <c r="A24" s="110" t="s">
        <v>120</v>
      </c>
      <c r="B24" s="111">
        <v>22155.3</v>
      </c>
    </row>
    <row r="25" spans="1:2" hidden="1" x14ac:dyDescent="0.2">
      <c r="A25" s="110" t="s">
        <v>182</v>
      </c>
      <c r="B25" s="111">
        <v>20550.400000000001</v>
      </c>
    </row>
    <row r="26" spans="1:2" hidden="1" x14ac:dyDescent="0.2">
      <c r="A26" s="110" t="s">
        <v>79</v>
      </c>
      <c r="B26" s="111">
        <v>19436.5</v>
      </c>
    </row>
    <row r="27" spans="1:2" hidden="1" x14ac:dyDescent="0.2">
      <c r="A27" s="110" t="s">
        <v>180</v>
      </c>
      <c r="B27" s="111">
        <v>17387.2</v>
      </c>
    </row>
    <row r="28" spans="1:2" hidden="1" x14ac:dyDescent="0.2">
      <c r="A28" s="110" t="s">
        <v>75</v>
      </c>
      <c r="B28" s="111">
        <v>15398.9</v>
      </c>
    </row>
    <row r="29" spans="1:2" hidden="1" x14ac:dyDescent="0.2">
      <c r="A29" s="112" t="s">
        <v>14</v>
      </c>
      <c r="B29" s="111">
        <v>14004.8</v>
      </c>
    </row>
    <row r="30" spans="1:2" hidden="1" x14ac:dyDescent="0.2">
      <c r="A30" s="110" t="s">
        <v>50</v>
      </c>
      <c r="B30" s="111">
        <v>12504.8</v>
      </c>
    </row>
    <row r="31" spans="1:2" hidden="1" x14ac:dyDescent="0.2">
      <c r="A31" s="110" t="s">
        <v>91</v>
      </c>
      <c r="B31" s="111">
        <v>12296.2</v>
      </c>
    </row>
    <row r="32" spans="1:2" hidden="1" x14ac:dyDescent="0.2">
      <c r="A32" s="110" t="s">
        <v>136</v>
      </c>
      <c r="B32" s="111">
        <v>11173.2</v>
      </c>
    </row>
    <row r="33" spans="1:2" hidden="1" x14ac:dyDescent="0.2">
      <c r="A33" s="110" t="s">
        <v>23</v>
      </c>
      <c r="B33" s="111">
        <v>10790.4</v>
      </c>
    </row>
    <row r="34" spans="1:2" hidden="1" x14ac:dyDescent="0.2">
      <c r="A34" s="110" t="s">
        <v>89</v>
      </c>
      <c r="B34" s="111">
        <v>10550.4</v>
      </c>
    </row>
    <row r="35" spans="1:2" hidden="1" x14ac:dyDescent="0.2">
      <c r="A35" s="110" t="s">
        <v>162</v>
      </c>
      <c r="B35" s="111">
        <v>9136.5</v>
      </c>
    </row>
    <row r="36" spans="1:2" hidden="1" x14ac:dyDescent="0.2">
      <c r="A36" s="110" t="s">
        <v>85</v>
      </c>
      <c r="B36" s="111">
        <v>7216.3</v>
      </c>
    </row>
    <row r="37" spans="1:2" hidden="1" x14ac:dyDescent="0.2">
      <c r="A37" s="110" t="s">
        <v>54</v>
      </c>
      <c r="B37" s="111">
        <v>7209</v>
      </c>
    </row>
    <row r="38" spans="1:2" hidden="1" x14ac:dyDescent="0.2">
      <c r="A38" s="110" t="s">
        <v>181</v>
      </c>
      <c r="B38" s="111">
        <v>6555.9</v>
      </c>
    </row>
    <row r="39" spans="1:2" hidden="1" x14ac:dyDescent="0.2">
      <c r="A39" s="110" t="s">
        <v>135</v>
      </c>
      <c r="B39" s="111">
        <v>5892</v>
      </c>
    </row>
    <row r="40" spans="1:2" hidden="1" x14ac:dyDescent="0.2">
      <c r="A40" s="110" t="s">
        <v>131</v>
      </c>
      <c r="B40" s="111">
        <v>5731.3</v>
      </c>
    </row>
    <row r="41" spans="1:2" hidden="1" x14ac:dyDescent="0.2">
      <c r="A41" s="110" t="s">
        <v>113</v>
      </c>
      <c r="B41" s="111">
        <v>5700.6</v>
      </c>
    </row>
    <row r="42" spans="1:2" hidden="1" x14ac:dyDescent="0.2">
      <c r="A42" s="110" t="s">
        <v>35</v>
      </c>
      <c r="B42" s="111">
        <v>5446.7</v>
      </c>
    </row>
    <row r="43" spans="1:2" hidden="1" x14ac:dyDescent="0.2">
      <c r="A43" s="110" t="s">
        <v>110</v>
      </c>
      <c r="B43" s="111">
        <v>3647.4</v>
      </c>
    </row>
    <row r="44" spans="1:2" hidden="1" x14ac:dyDescent="0.2">
      <c r="A44" s="110" t="s">
        <v>69</v>
      </c>
      <c r="B44" s="111">
        <v>3558.3</v>
      </c>
    </row>
    <row r="45" spans="1:2" hidden="1" x14ac:dyDescent="0.2">
      <c r="A45" s="110" t="s">
        <v>59</v>
      </c>
      <c r="B45" s="111">
        <v>3539.9</v>
      </c>
    </row>
    <row r="46" spans="1:2" hidden="1" x14ac:dyDescent="0.2">
      <c r="A46" s="110" t="s">
        <v>27</v>
      </c>
      <c r="B46" s="111">
        <v>3316.5</v>
      </c>
    </row>
    <row r="47" spans="1:2" hidden="1" x14ac:dyDescent="0.2">
      <c r="A47" s="110" t="s">
        <v>19</v>
      </c>
      <c r="B47" s="111">
        <v>2883.7</v>
      </c>
    </row>
    <row r="48" spans="1:2" hidden="1" x14ac:dyDescent="0.2">
      <c r="A48" s="110" t="s">
        <v>93</v>
      </c>
      <c r="B48" s="111">
        <v>2785.4</v>
      </c>
    </row>
    <row r="49" spans="1:2" hidden="1" x14ac:dyDescent="0.2">
      <c r="A49" s="110" t="s">
        <v>76</v>
      </c>
      <c r="B49" s="111">
        <v>2296</v>
      </c>
    </row>
    <row r="50" spans="1:2" hidden="1" x14ac:dyDescent="0.2">
      <c r="A50" s="110" t="s">
        <v>137</v>
      </c>
      <c r="B50" s="111">
        <v>2013.6</v>
      </c>
    </row>
    <row r="51" spans="1:2" hidden="1" x14ac:dyDescent="0.2">
      <c r="A51" s="110" t="s">
        <v>34</v>
      </c>
      <c r="B51" s="111">
        <v>1925.9</v>
      </c>
    </row>
    <row r="52" spans="1:2" ht="15.75" hidden="1" thickBot="1" x14ac:dyDescent="0.25">
      <c r="A52" s="113" t="s">
        <v>124</v>
      </c>
      <c r="B52" s="114">
        <v>1860.8</v>
      </c>
    </row>
    <row r="53" spans="1:2" hidden="1" x14ac:dyDescent="0.2">
      <c r="A53" s="110" t="s">
        <v>140</v>
      </c>
      <c r="B53" s="111">
        <v>1735.6</v>
      </c>
    </row>
    <row r="54" spans="1:2" hidden="1" x14ac:dyDescent="0.2">
      <c r="A54" s="110" t="s">
        <v>40</v>
      </c>
      <c r="B54" s="111">
        <v>1693</v>
      </c>
    </row>
    <row r="55" spans="1:2" hidden="1" x14ac:dyDescent="0.2">
      <c r="A55" s="110" t="s">
        <v>158</v>
      </c>
      <c r="B55" s="111">
        <v>1495.7</v>
      </c>
    </row>
    <row r="56" spans="1:2" hidden="1" x14ac:dyDescent="0.2">
      <c r="A56" s="110" t="s">
        <v>148</v>
      </c>
      <c r="B56" s="111">
        <v>1459.1</v>
      </c>
    </row>
    <row r="57" spans="1:2" hidden="1" x14ac:dyDescent="0.2">
      <c r="A57" s="110" t="s">
        <v>103</v>
      </c>
      <c r="B57" s="111">
        <v>1387</v>
      </c>
    </row>
    <row r="58" spans="1:2" hidden="1" x14ac:dyDescent="0.2">
      <c r="A58" s="110" t="s">
        <v>100</v>
      </c>
      <c r="B58" s="111">
        <v>1305</v>
      </c>
    </row>
    <row r="59" spans="1:2" hidden="1" x14ac:dyDescent="0.2">
      <c r="A59" s="110" t="s">
        <v>94</v>
      </c>
      <c r="B59" s="111">
        <v>1212.5999999999999</v>
      </c>
    </row>
    <row r="60" spans="1:2" hidden="1" x14ac:dyDescent="0.2">
      <c r="A60" s="110" t="s">
        <v>52</v>
      </c>
      <c r="B60" s="111">
        <v>1159.4000000000001</v>
      </c>
    </row>
    <row r="61" spans="1:2" hidden="1" x14ac:dyDescent="0.2">
      <c r="A61" s="110" t="s">
        <v>65</v>
      </c>
      <c r="B61" s="111">
        <v>1144</v>
      </c>
    </row>
    <row r="62" spans="1:2" hidden="1" x14ac:dyDescent="0.2">
      <c r="A62" s="110" t="s">
        <v>77</v>
      </c>
      <c r="B62" s="111">
        <v>1006.3</v>
      </c>
    </row>
    <row r="63" spans="1:2" hidden="1" x14ac:dyDescent="0.2">
      <c r="A63" s="110" t="s">
        <v>31</v>
      </c>
      <c r="B63" s="111">
        <v>1002.7</v>
      </c>
    </row>
    <row r="64" spans="1:2" hidden="1" x14ac:dyDescent="0.2">
      <c r="A64" s="110" t="s">
        <v>62</v>
      </c>
      <c r="B64" s="111">
        <v>963.5</v>
      </c>
    </row>
    <row r="65" spans="1:2" hidden="1" x14ac:dyDescent="0.2">
      <c r="A65" s="110" t="s">
        <v>67</v>
      </c>
      <c r="B65" s="111">
        <v>932.3</v>
      </c>
    </row>
    <row r="66" spans="1:2" hidden="1" x14ac:dyDescent="0.2">
      <c r="A66" s="110" t="s">
        <v>61</v>
      </c>
      <c r="B66" s="111">
        <v>816.4</v>
      </c>
    </row>
    <row r="67" spans="1:2" hidden="1" x14ac:dyDescent="0.2">
      <c r="A67" s="110" t="s">
        <v>132</v>
      </c>
      <c r="B67" s="111">
        <v>762.3</v>
      </c>
    </row>
    <row r="68" spans="1:2" hidden="1" x14ac:dyDescent="0.2">
      <c r="A68" s="110" t="s">
        <v>24</v>
      </c>
      <c r="B68" s="111">
        <v>716.7</v>
      </c>
    </row>
    <row r="69" spans="1:2" hidden="1" x14ac:dyDescent="0.2">
      <c r="A69" s="110" t="s">
        <v>115</v>
      </c>
      <c r="B69" s="111">
        <v>633.4</v>
      </c>
    </row>
    <row r="70" spans="1:2" hidden="1" x14ac:dyDescent="0.2">
      <c r="A70" s="110" t="s">
        <v>36</v>
      </c>
      <c r="B70" s="111">
        <v>605.1</v>
      </c>
    </row>
    <row r="71" spans="1:2" hidden="1" x14ac:dyDescent="0.2">
      <c r="A71" s="110" t="s">
        <v>138</v>
      </c>
      <c r="B71" s="111">
        <v>577.9</v>
      </c>
    </row>
    <row r="72" spans="1:2" hidden="1" x14ac:dyDescent="0.2">
      <c r="A72" s="110" t="s">
        <v>53</v>
      </c>
      <c r="B72" s="111">
        <v>539</v>
      </c>
    </row>
    <row r="73" spans="1:2" hidden="1" x14ac:dyDescent="0.2">
      <c r="A73" s="110" t="s">
        <v>112</v>
      </c>
      <c r="B73" s="111">
        <v>537.29999999999995</v>
      </c>
    </row>
    <row r="74" spans="1:2" hidden="1" x14ac:dyDescent="0.2">
      <c r="A74" s="110" t="s">
        <v>28</v>
      </c>
      <c r="B74" s="111">
        <v>526.79999999999995</v>
      </c>
    </row>
    <row r="75" spans="1:2" hidden="1" x14ac:dyDescent="0.2">
      <c r="A75" s="110" t="s">
        <v>55</v>
      </c>
      <c r="B75" s="111">
        <v>498</v>
      </c>
    </row>
    <row r="76" spans="1:2" hidden="1" x14ac:dyDescent="0.2">
      <c r="A76" s="110" t="s">
        <v>133</v>
      </c>
      <c r="B76" s="111">
        <v>477.8</v>
      </c>
    </row>
    <row r="77" spans="1:2" hidden="1" x14ac:dyDescent="0.2">
      <c r="A77" s="110" t="s">
        <v>149</v>
      </c>
      <c r="B77" s="111">
        <v>464.1</v>
      </c>
    </row>
    <row r="78" spans="1:2" hidden="1" x14ac:dyDescent="0.2">
      <c r="A78" s="110" t="s">
        <v>97</v>
      </c>
      <c r="B78" s="111">
        <v>426.7</v>
      </c>
    </row>
    <row r="79" spans="1:2" hidden="1" x14ac:dyDescent="0.2">
      <c r="A79" s="110" t="s">
        <v>116</v>
      </c>
      <c r="B79" s="111">
        <v>407.2</v>
      </c>
    </row>
    <row r="80" spans="1:2" hidden="1" x14ac:dyDescent="0.2">
      <c r="A80" s="110" t="s">
        <v>114</v>
      </c>
      <c r="B80" s="111">
        <v>399.7</v>
      </c>
    </row>
    <row r="81" spans="1:2" hidden="1" x14ac:dyDescent="0.2">
      <c r="A81" s="110" t="s">
        <v>130</v>
      </c>
      <c r="B81" s="111">
        <v>355.6</v>
      </c>
    </row>
    <row r="82" spans="1:2" hidden="1" x14ac:dyDescent="0.2">
      <c r="A82" s="110" t="s">
        <v>86</v>
      </c>
      <c r="B82" s="111">
        <v>347.2</v>
      </c>
    </row>
    <row r="83" spans="1:2" hidden="1" x14ac:dyDescent="0.2">
      <c r="A83" s="110" t="s">
        <v>26</v>
      </c>
      <c r="B83" s="111">
        <v>345.1</v>
      </c>
    </row>
    <row r="84" spans="1:2" hidden="1" x14ac:dyDescent="0.2">
      <c r="A84" s="110" t="s">
        <v>108</v>
      </c>
      <c r="B84" s="111">
        <v>332.4</v>
      </c>
    </row>
    <row r="85" spans="1:2" hidden="1" x14ac:dyDescent="0.2">
      <c r="A85" s="110" t="s">
        <v>21</v>
      </c>
      <c r="B85" s="111">
        <v>331.5</v>
      </c>
    </row>
    <row r="86" spans="1:2" hidden="1" x14ac:dyDescent="0.2">
      <c r="A86" s="110" t="s">
        <v>125</v>
      </c>
      <c r="B86" s="111">
        <v>324</v>
      </c>
    </row>
    <row r="87" spans="1:2" hidden="1" x14ac:dyDescent="0.2">
      <c r="A87" s="110" t="s">
        <v>95</v>
      </c>
      <c r="B87" s="111">
        <v>311.2</v>
      </c>
    </row>
    <row r="88" spans="1:2" hidden="1" x14ac:dyDescent="0.2">
      <c r="A88" s="110" t="s">
        <v>99</v>
      </c>
      <c r="B88" s="111">
        <v>272.3</v>
      </c>
    </row>
    <row r="89" spans="1:2" hidden="1" x14ac:dyDescent="0.2">
      <c r="A89" s="110" t="s">
        <v>105</v>
      </c>
      <c r="B89" s="111">
        <v>270.7</v>
      </c>
    </row>
    <row r="90" spans="1:2" hidden="1" x14ac:dyDescent="0.2">
      <c r="A90" s="110" t="s">
        <v>163</v>
      </c>
      <c r="B90" s="111">
        <v>215.2</v>
      </c>
    </row>
    <row r="91" spans="1:2" hidden="1" x14ac:dyDescent="0.2">
      <c r="A91" s="110" t="s">
        <v>41</v>
      </c>
      <c r="B91" s="111">
        <v>171.1</v>
      </c>
    </row>
    <row r="92" spans="1:2" hidden="1" x14ac:dyDescent="0.2">
      <c r="A92" s="110" t="s">
        <v>98</v>
      </c>
      <c r="B92" s="111">
        <v>160.69999999999999</v>
      </c>
    </row>
    <row r="93" spans="1:2" hidden="1" x14ac:dyDescent="0.2">
      <c r="A93" s="110" t="s">
        <v>166</v>
      </c>
      <c r="B93" s="111">
        <v>138.19999999999999</v>
      </c>
    </row>
    <row r="94" spans="1:2" hidden="1" x14ac:dyDescent="0.2">
      <c r="A94" s="110" t="s">
        <v>30</v>
      </c>
      <c r="B94" s="111">
        <v>136.5</v>
      </c>
    </row>
    <row r="95" spans="1:2" hidden="1" x14ac:dyDescent="0.2">
      <c r="A95" s="112" t="s">
        <v>83</v>
      </c>
      <c r="B95" s="111">
        <v>124.9</v>
      </c>
    </row>
    <row r="96" spans="1:2" hidden="1" x14ac:dyDescent="0.2">
      <c r="A96" s="112" t="s">
        <v>118</v>
      </c>
      <c r="B96" s="115">
        <v>96.5</v>
      </c>
    </row>
    <row r="97" spans="1:2" hidden="1" x14ac:dyDescent="0.2">
      <c r="A97" s="110" t="s">
        <v>139</v>
      </c>
      <c r="B97" s="111">
        <v>96.1</v>
      </c>
    </row>
    <row r="98" spans="1:2" hidden="1" x14ac:dyDescent="0.2">
      <c r="A98" s="110" t="s">
        <v>151</v>
      </c>
      <c r="B98" s="111">
        <v>93.5</v>
      </c>
    </row>
    <row r="99" spans="1:2" hidden="1" x14ac:dyDescent="0.2">
      <c r="A99" s="110" t="s">
        <v>20</v>
      </c>
      <c r="B99" s="111">
        <v>93.1</v>
      </c>
    </row>
    <row r="100" spans="1:2" hidden="1" x14ac:dyDescent="0.2">
      <c r="A100" s="110" t="s">
        <v>157</v>
      </c>
      <c r="B100" s="111">
        <v>89.5</v>
      </c>
    </row>
    <row r="101" spans="1:2" hidden="1" x14ac:dyDescent="0.2">
      <c r="A101" s="110" t="s">
        <v>123</v>
      </c>
      <c r="B101" s="111">
        <v>80.400000000000006</v>
      </c>
    </row>
    <row r="102" spans="1:2" hidden="1" x14ac:dyDescent="0.2">
      <c r="A102" s="110" t="s">
        <v>37</v>
      </c>
      <c r="B102" s="111">
        <v>80.3</v>
      </c>
    </row>
    <row r="103" spans="1:2" hidden="1" x14ac:dyDescent="0.2">
      <c r="A103" s="110" t="s">
        <v>29</v>
      </c>
      <c r="B103" s="111">
        <v>79.400000000000006</v>
      </c>
    </row>
    <row r="104" spans="1:2" hidden="1" x14ac:dyDescent="0.2">
      <c r="A104" s="110" t="s">
        <v>73</v>
      </c>
      <c r="B104" s="111">
        <v>76.900000000000006</v>
      </c>
    </row>
    <row r="105" spans="1:2" hidden="1" x14ac:dyDescent="0.2">
      <c r="A105" s="110" t="s">
        <v>167</v>
      </c>
      <c r="B105" s="111">
        <v>65</v>
      </c>
    </row>
    <row r="106" spans="1:2" hidden="1" x14ac:dyDescent="0.2">
      <c r="A106" s="110" t="s">
        <v>119</v>
      </c>
      <c r="B106" s="111">
        <v>59.4</v>
      </c>
    </row>
    <row r="107" spans="1:2" hidden="1" x14ac:dyDescent="0.2">
      <c r="A107" s="110" t="s">
        <v>51</v>
      </c>
      <c r="B107" s="111">
        <v>55.9</v>
      </c>
    </row>
    <row r="108" spans="1:2" hidden="1" x14ac:dyDescent="0.2">
      <c r="A108" s="110" t="s">
        <v>32</v>
      </c>
      <c r="B108" s="111">
        <v>55.5</v>
      </c>
    </row>
    <row r="109" spans="1:2" hidden="1" x14ac:dyDescent="0.2">
      <c r="A109" s="110" t="s">
        <v>165</v>
      </c>
      <c r="B109" s="111">
        <v>47.2</v>
      </c>
    </row>
    <row r="110" spans="1:2" hidden="1" x14ac:dyDescent="0.2">
      <c r="A110" s="110" t="s">
        <v>57</v>
      </c>
      <c r="B110" s="111">
        <v>46.5</v>
      </c>
    </row>
    <row r="111" spans="1:2" hidden="1" x14ac:dyDescent="0.2">
      <c r="A111" s="110" t="s">
        <v>22</v>
      </c>
      <c r="B111" s="111">
        <v>44.9</v>
      </c>
    </row>
    <row r="112" spans="1:2" hidden="1" x14ac:dyDescent="0.2">
      <c r="A112" s="110" t="s">
        <v>45</v>
      </c>
      <c r="B112" s="111">
        <v>43.5</v>
      </c>
    </row>
    <row r="113" spans="1:2" ht="15.75" hidden="1" thickBot="1" x14ac:dyDescent="0.25">
      <c r="A113" s="113" t="s">
        <v>141</v>
      </c>
      <c r="B113" s="114">
        <v>41.6</v>
      </c>
    </row>
    <row r="114" spans="1:2" hidden="1" x14ac:dyDescent="0.2">
      <c r="A114" s="110" t="s">
        <v>129</v>
      </c>
      <c r="B114" s="111">
        <v>39.700000000000003</v>
      </c>
    </row>
    <row r="115" spans="1:2" hidden="1" x14ac:dyDescent="0.2">
      <c r="A115" s="110" t="s">
        <v>126</v>
      </c>
      <c r="B115" s="111">
        <v>37.6</v>
      </c>
    </row>
    <row r="116" spans="1:2" hidden="1" x14ac:dyDescent="0.2">
      <c r="A116" s="110" t="s">
        <v>107</v>
      </c>
      <c r="B116" s="111">
        <v>36.1</v>
      </c>
    </row>
    <row r="117" spans="1:2" hidden="1" x14ac:dyDescent="0.2">
      <c r="A117" s="110" t="s">
        <v>101</v>
      </c>
      <c r="B117" s="111">
        <v>34</v>
      </c>
    </row>
    <row r="118" spans="1:2" hidden="1" x14ac:dyDescent="0.2">
      <c r="A118" s="110" t="s">
        <v>160</v>
      </c>
      <c r="B118" s="111">
        <v>29.1</v>
      </c>
    </row>
    <row r="119" spans="1:2" hidden="1" x14ac:dyDescent="0.2">
      <c r="A119" s="110" t="s">
        <v>47</v>
      </c>
      <c r="B119" s="111">
        <v>26.8</v>
      </c>
    </row>
    <row r="120" spans="1:2" hidden="1" x14ac:dyDescent="0.2">
      <c r="A120" s="110" t="s">
        <v>70</v>
      </c>
      <c r="B120" s="111">
        <v>25.7</v>
      </c>
    </row>
    <row r="121" spans="1:2" hidden="1" x14ac:dyDescent="0.2">
      <c r="A121" s="110" t="s">
        <v>68</v>
      </c>
      <c r="B121" s="111">
        <v>25</v>
      </c>
    </row>
    <row r="122" spans="1:2" hidden="1" x14ac:dyDescent="0.2">
      <c r="A122" s="110" t="s">
        <v>88</v>
      </c>
      <c r="B122" s="111">
        <v>24.1</v>
      </c>
    </row>
    <row r="123" spans="1:2" hidden="1" x14ac:dyDescent="0.2">
      <c r="A123" s="110" t="s">
        <v>92</v>
      </c>
      <c r="B123" s="111">
        <v>24</v>
      </c>
    </row>
    <row r="124" spans="1:2" hidden="1" x14ac:dyDescent="0.2">
      <c r="A124" s="110" t="s">
        <v>104</v>
      </c>
      <c r="B124" s="111">
        <v>23.8</v>
      </c>
    </row>
    <row r="125" spans="1:2" hidden="1" x14ac:dyDescent="0.2">
      <c r="A125" s="110" t="s">
        <v>64</v>
      </c>
      <c r="B125" s="111">
        <v>22</v>
      </c>
    </row>
    <row r="126" spans="1:2" hidden="1" x14ac:dyDescent="0.2">
      <c r="A126" s="110" t="s">
        <v>117</v>
      </c>
      <c r="B126" s="111">
        <v>20.8</v>
      </c>
    </row>
    <row r="127" spans="1:2" hidden="1" x14ac:dyDescent="0.2">
      <c r="A127" s="110" t="s">
        <v>56</v>
      </c>
      <c r="B127" s="111">
        <v>19.8</v>
      </c>
    </row>
    <row r="128" spans="1:2" hidden="1" x14ac:dyDescent="0.2">
      <c r="A128" s="110" t="s">
        <v>25</v>
      </c>
      <c r="B128" s="111">
        <v>19.2</v>
      </c>
    </row>
    <row r="129" spans="1:2" hidden="1" x14ac:dyDescent="0.2">
      <c r="A129" s="110" t="s">
        <v>78</v>
      </c>
      <c r="B129" s="111">
        <v>19.2</v>
      </c>
    </row>
    <row r="130" spans="1:2" hidden="1" x14ac:dyDescent="0.2">
      <c r="A130" s="110" t="s">
        <v>74</v>
      </c>
      <c r="B130" s="111">
        <v>17.100000000000001</v>
      </c>
    </row>
    <row r="131" spans="1:2" hidden="1" x14ac:dyDescent="0.2">
      <c r="A131" s="110" t="s">
        <v>84</v>
      </c>
      <c r="B131" s="111">
        <v>17</v>
      </c>
    </row>
    <row r="132" spans="1:2" hidden="1" x14ac:dyDescent="0.2">
      <c r="A132" s="110" t="s">
        <v>153</v>
      </c>
      <c r="B132" s="111">
        <v>16.399999999999999</v>
      </c>
    </row>
    <row r="133" spans="1:2" hidden="1" x14ac:dyDescent="0.2">
      <c r="A133" s="110" t="s">
        <v>48</v>
      </c>
      <c r="B133" s="111">
        <v>11.4</v>
      </c>
    </row>
    <row r="134" spans="1:2" hidden="1" x14ac:dyDescent="0.2">
      <c r="A134" s="110" t="s">
        <v>71</v>
      </c>
      <c r="B134" s="111">
        <v>11.4</v>
      </c>
    </row>
    <row r="135" spans="1:2" hidden="1" x14ac:dyDescent="0.2">
      <c r="A135" s="110" t="s">
        <v>96</v>
      </c>
      <c r="B135" s="111">
        <v>11.1</v>
      </c>
    </row>
    <row r="136" spans="1:2" hidden="1" x14ac:dyDescent="0.2">
      <c r="A136" s="110" t="s">
        <v>102</v>
      </c>
      <c r="B136" s="111">
        <v>10.4</v>
      </c>
    </row>
    <row r="137" spans="1:2" hidden="1" x14ac:dyDescent="0.2">
      <c r="A137" s="112" t="s">
        <v>183</v>
      </c>
      <c r="B137" s="111">
        <v>4.9000000000000004</v>
      </c>
    </row>
    <row r="138" spans="1:2" x14ac:dyDescent="0.2">
      <c r="A138" s="116" t="s">
        <v>220</v>
      </c>
      <c r="B138" s="117">
        <f>SUM(B11:B137)</f>
        <v>967229.1</v>
      </c>
    </row>
    <row r="139" spans="1:2" x14ac:dyDescent="0.2">
      <c r="B139" s="117">
        <f>SUM(B1:B10)</f>
        <v>3859596.8999999994</v>
      </c>
    </row>
  </sheetData>
  <sortState ref="A1:B162">
    <sortCondition descending="1" ref="B1"/>
  </sortState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12"/>
  <sheetViews>
    <sheetView topLeftCell="A10" workbookViewId="0">
      <selection activeCell="D149" sqref="D149"/>
    </sheetView>
  </sheetViews>
  <sheetFormatPr defaultRowHeight="12.75" x14ac:dyDescent="0.2"/>
  <cols>
    <col min="1" max="1" width="24.7109375" bestFit="1" customWidth="1"/>
    <col min="2" max="2" width="28.28515625" style="108" customWidth="1"/>
  </cols>
  <sheetData>
    <row r="1" spans="1:2" ht="15" x14ac:dyDescent="0.2">
      <c r="A1" s="110" t="s">
        <v>43</v>
      </c>
      <c r="B1" s="119">
        <v>0.16416077026074927</v>
      </c>
    </row>
    <row r="2" spans="1:2" ht="15" x14ac:dyDescent="0.2">
      <c r="A2" s="110" t="s">
        <v>90</v>
      </c>
      <c r="B2" s="119">
        <v>0.11808966371591813</v>
      </c>
    </row>
    <row r="3" spans="1:2" ht="15" x14ac:dyDescent="0.2">
      <c r="A3" s="110" t="s">
        <v>142</v>
      </c>
      <c r="B3" s="119">
        <v>0.10065369779937383</v>
      </c>
    </row>
    <row r="4" spans="1:2" ht="15" x14ac:dyDescent="0.2">
      <c r="A4" s="110" t="s">
        <v>49</v>
      </c>
      <c r="B4" s="119">
        <v>8.5911951064112438E-2</v>
      </c>
    </row>
    <row r="5" spans="1:2" ht="15" x14ac:dyDescent="0.2">
      <c r="A5" s="110" t="s">
        <v>127</v>
      </c>
      <c r="B5" s="119">
        <v>7.2420930797203201E-2</v>
      </c>
    </row>
    <row r="6" spans="1:2" ht="15" x14ac:dyDescent="0.2">
      <c r="A6" s="110" t="s">
        <v>111</v>
      </c>
      <c r="B6" s="119">
        <v>6.5524407484107997E-2</v>
      </c>
    </row>
    <row r="7" spans="1:2" ht="15" x14ac:dyDescent="0.2">
      <c r="A7" s="110" t="s">
        <v>63</v>
      </c>
      <c r="B7" s="119">
        <v>4.7983508329587483E-2</v>
      </c>
    </row>
    <row r="8" spans="1:2" ht="15" x14ac:dyDescent="0.2">
      <c r="A8" s="110" t="s">
        <v>122</v>
      </c>
      <c r="B8" s="119">
        <v>4.7952883369763305E-2</v>
      </c>
    </row>
    <row r="9" spans="1:2" ht="15" x14ac:dyDescent="0.2">
      <c r="A9" s="110" t="s">
        <v>60</v>
      </c>
      <c r="B9" s="119">
        <v>4.6698555489046029E-2</v>
      </c>
    </row>
    <row r="10" spans="1:2" ht="15" x14ac:dyDescent="0.2">
      <c r="A10" s="121" t="s">
        <v>220</v>
      </c>
      <c r="B10" s="119">
        <v>0.25060363169013844</v>
      </c>
    </row>
    <row r="11" spans="1:2" ht="15" x14ac:dyDescent="0.2">
      <c r="A11" s="109"/>
      <c r="B11" s="120"/>
    </row>
    <row r="12" spans="1:2" ht="15" x14ac:dyDescent="0.2">
      <c r="A12" s="109"/>
      <c r="B12" s="120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D149" sqref="D149"/>
    </sheetView>
  </sheetViews>
  <sheetFormatPr defaultRowHeight="12.75" x14ac:dyDescent="0.2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6-gc-tb-01</vt:lpstr>
      <vt:lpstr>6-gc-tb-02</vt:lpstr>
      <vt:lpstr>6-gc-tb-02.</vt:lpstr>
      <vt:lpstr>6-gc-tb-03</vt:lpstr>
      <vt:lpstr>Data</vt:lpstr>
      <vt:lpstr>RevisedData</vt:lpstr>
      <vt:lpstr>PieChartForPDF</vt:lpstr>
      <vt:lpstr>'6-gc-tb-02'!CURRYR</vt:lpstr>
      <vt:lpstr>'6-gc-tb-02'!GCTable1</vt:lpstr>
      <vt:lpstr>'6-gc-tb-02.'!GCTable1</vt:lpstr>
      <vt:lpstr>'6-gc-tb-02'!PREVYR</vt:lpstr>
      <vt:lpstr>'6-gc-tb-01'!Print_Area</vt:lpstr>
      <vt:lpstr>'6-gc-tb-02'!Print_Area</vt:lpstr>
      <vt:lpstr>'6-gc-tb-03'!Print_Area</vt:lpstr>
      <vt:lpstr>'6-gc-tb-02'!Print_Titles</vt:lpstr>
      <vt:lpstr>'6-gc-tb-02.'!Print_Titles</vt:lpstr>
    </vt:vector>
  </TitlesOfParts>
  <Company>NASS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losara</dc:creator>
  <cp:lastModifiedBy>Letterman, Jodi - NASS</cp:lastModifiedBy>
  <cp:lastPrinted>2018-12-03T17:44:29Z</cp:lastPrinted>
  <dcterms:created xsi:type="dcterms:W3CDTF">2009-01-12T22:17:19Z</dcterms:created>
  <dcterms:modified xsi:type="dcterms:W3CDTF">2019-06-06T17:00:57Z</dcterms:modified>
</cp:coreProperties>
</file>