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UBLICATIONS\Annual Bulletin\CA\Web Package\2017 Crop Year\"/>
    </mc:Choice>
  </mc:AlternateContent>
  <bookViews>
    <workbookView xWindow="0" yWindow="0" windowWidth="25200" windowHeight="10875" tabRatio="916"/>
  </bookViews>
  <sheets>
    <sheet name="7-ld-tb-01" sheetId="33" r:id="rId1"/>
    <sheet name="7-ld-tb-05" sheetId="16" r:id="rId2"/>
    <sheet name="7-ld-tb-10" sheetId="8" r:id="rId3"/>
    <sheet name="7-ld-tb-13" sheetId="1" r:id="rId4"/>
    <sheet name="7-ld-tb-09" sheetId="23" r:id="rId5"/>
    <sheet name="7-ld-tb-12" sheetId="26" r:id="rId6"/>
    <sheet name="7-ld-tb-16" sheetId="32" r:id="rId7"/>
    <sheet name="7-ld-tb-15" sheetId="10" r:id="rId8"/>
    <sheet name="7-ld-tb-21" sheetId="30" r:id="rId9"/>
    <sheet name="7-ld-tb-19" sheetId="5" r:id="rId10"/>
    <sheet name="7-ld-tb-22" sheetId="29" r:id="rId11"/>
    <sheet name="7-ld-tb-23" sheetId="28" r:id="rId12"/>
    <sheet name="7-ld-tb-26" sheetId="19" r:id="rId13"/>
    <sheet name="7-ltd-tb-24" sheetId="13" r:id="rId14"/>
    <sheet name="7-ld-tb-25" sheetId="21" r:id="rId15"/>
    <sheet name="7-ld-tb-20" sheetId="14" r:id="rId16"/>
    <sheet name="7-ld-tb-18" sheetId="31" r:id="rId17"/>
    <sheet name="7-ld-tb-28" sheetId="12" r:id="rId18"/>
    <sheet name="7-ld-tb-30_R" sheetId="39" r:id="rId19"/>
    <sheet name="7-ld-tb-29" sheetId="17" r:id="rId20"/>
    <sheet name="7-ld-tb-11" sheetId="25" r:id="rId21"/>
    <sheet name="7-ld-tb-27" sheetId="18" r:id="rId22"/>
    <sheet name="7-ld-tb-32" sheetId="3" r:id="rId23"/>
    <sheet name="7-ld-tb-33" sheetId="15" r:id="rId24"/>
    <sheet name="7-ld-tb-14" sheetId="27" r:id="rId25"/>
    <sheet name="DAIRY " sheetId="22" r:id="rId26"/>
  </sheets>
  <definedNames>
    <definedName name="DM">#REF!</definedName>
    <definedName name="JM">#REF!</definedName>
    <definedName name="JO">#REF!</definedName>
    <definedName name="JV">#REF!</definedName>
    <definedName name="_xlnm.Print_Area" localSheetId="0">'7-ld-tb-01'!$A$1:$D$19</definedName>
    <definedName name="_xlnm.Print_Area" localSheetId="1">'7-ld-tb-05'!$A$1:$L$16</definedName>
    <definedName name="_xlnm.Print_Area" localSheetId="4">'7-ld-tb-09'!$A$1:$G$13</definedName>
    <definedName name="_xlnm.Print_Area" localSheetId="2">'7-ld-tb-10'!$A$1:$N$27</definedName>
    <definedName name="_xlnm.Print_Area" localSheetId="20">'7-ld-tb-11'!$A$1:$N$26</definedName>
    <definedName name="_xlnm.Print_Area" localSheetId="5">'7-ld-tb-12'!$A$1:$K$15</definedName>
    <definedName name="_xlnm.Print_Area" localSheetId="3">'7-ld-tb-13'!$A$1:$K$16</definedName>
    <definedName name="_xlnm.Print_Area" localSheetId="24">'7-ld-tb-14'!$A$1:$I$49</definedName>
    <definedName name="_xlnm.Print_Area" localSheetId="7">'7-ld-tb-15'!$A$1:$F$17</definedName>
    <definedName name="_xlnm.Print_Area" localSheetId="6">'7-ld-tb-16'!$A$1:$I$15</definedName>
    <definedName name="_xlnm.Print_Area" localSheetId="16">'7-ld-tb-18'!$A$1:$X$17</definedName>
    <definedName name="_xlnm.Print_Area" localSheetId="9">'7-ld-tb-19'!$A$1:$K$40</definedName>
    <definedName name="_xlnm.Print_Area" localSheetId="15">'7-ld-tb-20'!$A$1:$N$16</definedName>
    <definedName name="_xlnm.Print_Area" localSheetId="8">'7-ld-tb-21'!$A$1:$H$16</definedName>
    <definedName name="_xlnm.Print_Area" localSheetId="10">'7-ld-tb-22'!$A$1:$J$16</definedName>
    <definedName name="_xlnm.Print_Area" localSheetId="11">'7-ld-tb-23'!$A$1:$H$15</definedName>
    <definedName name="_xlnm.Print_Area" localSheetId="14">'7-ld-tb-25'!$A$1:$H$17</definedName>
    <definedName name="_xlnm.Print_Area" localSheetId="12">'7-ld-tb-26'!$A$1:$N$15</definedName>
    <definedName name="_xlnm.Print_Area" localSheetId="21">'7-ld-tb-27'!$A$1:$N$14</definedName>
    <definedName name="_xlnm.Print_Area" localSheetId="17">'7-ld-tb-28'!$A$1:$J$15</definedName>
    <definedName name="_xlnm.Print_Area" localSheetId="19">'7-ld-tb-29'!$A$1:$F$18</definedName>
    <definedName name="_xlnm.Print_Area" localSheetId="22">'7-ld-tb-32'!$A$1:$I$55</definedName>
    <definedName name="_xlnm.Print_Area" localSheetId="23">'7-ld-tb-33'!$A$1:$G$75</definedName>
    <definedName name="_xlnm.Print_Area" localSheetId="13">'7-ltd-tb-24'!$A$1:$H$14</definedName>
    <definedName name="_xlnm.Print_Area" localSheetId="25">'DAIRY '!$A$1:$G$44</definedName>
  </definedNames>
  <calcPr calcId="179017"/>
</workbook>
</file>

<file path=xl/calcChain.xml><?xml version="1.0" encoding="utf-8"?>
<calcChain xmlns="http://schemas.openxmlformats.org/spreadsheetml/2006/main">
  <c r="G17" i="5" l="1"/>
  <c r="B17" i="5"/>
  <c r="J16" i="5" l="1"/>
  <c r="J15" i="5"/>
  <c r="J14" i="5"/>
  <c r="J13" i="5"/>
  <c r="J12" i="5"/>
  <c r="J11" i="5"/>
  <c r="J10" i="5"/>
  <c r="J9" i="5"/>
  <c r="J8" i="5"/>
  <c r="J7" i="5"/>
  <c r="J6" i="5"/>
  <c r="J5" i="5"/>
  <c r="G16" i="5"/>
  <c r="G15" i="5"/>
  <c r="G14" i="5"/>
  <c r="G13" i="5"/>
  <c r="G12" i="5"/>
  <c r="G11" i="5"/>
  <c r="G10" i="5"/>
  <c r="G9" i="5"/>
  <c r="G8" i="5"/>
  <c r="G7" i="5"/>
  <c r="G6" i="5"/>
  <c r="G5" i="5"/>
  <c r="D16" i="5"/>
  <c r="D15" i="5"/>
  <c r="D14" i="5"/>
  <c r="D13" i="5"/>
  <c r="D12" i="5"/>
  <c r="D11" i="5"/>
  <c r="D10" i="5"/>
  <c r="D9" i="5"/>
  <c r="D8" i="5"/>
  <c r="D7" i="5"/>
  <c r="D6" i="5"/>
  <c r="D5" i="5"/>
  <c r="J32" i="5" l="1"/>
  <c r="G32" i="5"/>
  <c r="D32" i="5"/>
  <c r="J31" i="5"/>
  <c r="G31" i="5"/>
  <c r="D31" i="5"/>
  <c r="J30" i="5"/>
  <c r="G30" i="5"/>
  <c r="D30" i="5"/>
  <c r="J29" i="5"/>
  <c r="G29" i="5"/>
  <c r="D29" i="5"/>
  <c r="J28" i="5"/>
  <c r="G28" i="5"/>
  <c r="D28" i="5"/>
  <c r="J27" i="5"/>
  <c r="G27" i="5"/>
  <c r="D27" i="5"/>
  <c r="J26" i="5"/>
  <c r="G26" i="5"/>
  <c r="D26" i="5"/>
  <c r="J25" i="5"/>
  <c r="G25" i="5"/>
  <c r="D25" i="5"/>
  <c r="J24" i="5"/>
  <c r="G24" i="5"/>
  <c r="D24" i="5"/>
  <c r="J23" i="5"/>
  <c r="G23" i="5"/>
  <c r="D23" i="5"/>
  <c r="J22" i="5"/>
  <c r="G22" i="5"/>
  <c r="D22" i="5"/>
  <c r="J21" i="5"/>
  <c r="G21" i="5"/>
  <c r="D21" i="5"/>
  <c r="F6" i="33" l="1"/>
  <c r="F7" i="33"/>
  <c r="F8" i="33"/>
  <c r="F10" i="33"/>
  <c r="F5" i="33"/>
  <c r="C9" i="33" l="1"/>
  <c r="B9" i="33"/>
  <c r="F9" i="33" l="1"/>
  <c r="G70" i="15"/>
  <c r="F70" i="15"/>
  <c r="E70" i="15"/>
  <c r="D70" i="15"/>
  <c r="C70" i="15"/>
  <c r="B70" i="15"/>
  <c r="F61" i="15"/>
  <c r="E61" i="15"/>
  <c r="C61" i="15"/>
  <c r="B61" i="15"/>
  <c r="B49" i="15"/>
  <c r="C49" i="15"/>
  <c r="D49" i="15"/>
  <c r="E49" i="15"/>
  <c r="F49" i="15"/>
  <c r="G49" i="15"/>
  <c r="G40" i="15"/>
  <c r="F40" i="15"/>
  <c r="E40" i="15"/>
  <c r="D40" i="15"/>
  <c r="C40" i="15"/>
  <c r="B40" i="15"/>
  <c r="G30" i="15"/>
  <c r="F30" i="15"/>
  <c r="E30" i="15"/>
  <c r="D30" i="15"/>
  <c r="B30" i="15"/>
  <c r="F16" i="15"/>
  <c r="E16" i="15"/>
  <c r="C16" i="15"/>
  <c r="B16" i="15"/>
  <c r="G12" i="15"/>
  <c r="F12" i="15"/>
  <c r="E12" i="15"/>
  <c r="D12" i="15"/>
  <c r="C12" i="15"/>
  <c r="B12" i="15"/>
  <c r="G8" i="15"/>
  <c r="F8" i="15"/>
  <c r="E8" i="15"/>
  <c r="D8" i="15"/>
  <c r="C8" i="15"/>
  <c r="B8" i="15"/>
  <c r="C30" i="15"/>
  <c r="D71" i="15" l="1"/>
  <c r="C71" i="15"/>
  <c r="G71" i="15"/>
  <c r="B71" i="15"/>
  <c r="F71" i="15"/>
  <c r="E71" i="15"/>
  <c r="H12" i="27" l="1"/>
  <c r="G12" i="27"/>
  <c r="F12" i="27"/>
  <c r="H9" i="27"/>
  <c r="G28" i="22"/>
  <c r="G26" i="22"/>
  <c r="G25" i="22"/>
  <c r="D28" i="22"/>
  <c r="D26" i="22"/>
  <c r="D25" i="22"/>
  <c r="D24" i="22"/>
  <c r="D23" i="22"/>
  <c r="D21" i="22"/>
  <c r="D20" i="22"/>
  <c r="D18" i="22"/>
  <c r="D15" i="22"/>
  <c r="D13" i="22"/>
  <c r="D12" i="22"/>
  <c r="D11" i="22"/>
  <c r="D10" i="22"/>
  <c r="D9" i="22"/>
  <c r="D8" i="22"/>
  <c r="D7" i="22"/>
  <c r="D6" i="22"/>
  <c r="D9" i="17" l="1"/>
  <c r="M13" i="29" l="1"/>
  <c r="M12" i="29"/>
  <c r="M11" i="29"/>
  <c r="M10" i="29"/>
  <c r="M9" i="29"/>
  <c r="M8" i="29"/>
  <c r="M7" i="29"/>
  <c r="M6" i="29"/>
  <c r="M5" i="29"/>
  <c r="M4" i="29"/>
  <c r="C17" i="5"/>
  <c r="D17" i="5" s="1"/>
  <c r="D33" i="5" l="1"/>
  <c r="I17" i="5"/>
  <c r="H17" i="5"/>
  <c r="J33" i="5" l="1"/>
  <c r="J17" i="5"/>
  <c r="F17" i="5"/>
  <c r="E17" i="5"/>
  <c r="G33" i="5" l="1"/>
</calcChain>
</file>

<file path=xl/comments1.xml><?xml version="1.0" encoding="utf-8"?>
<comments xmlns="http://schemas.openxmlformats.org/spreadsheetml/2006/main">
  <authors>
    <author>Olson, Jeff - NASS</author>
  </authors>
  <commentList>
    <comment ref="A26" authorId="0" shapeId="0">
      <text>
        <r>
          <rPr>
            <b/>
            <sz val="9"/>
            <color indexed="81"/>
            <rFont val="Tahoma"/>
            <family val="2"/>
          </rPr>
          <t>Olson, Jeff - NASS:</t>
        </r>
        <r>
          <rPr>
            <sz val="9"/>
            <color indexed="81"/>
            <rFont val="Tahoma"/>
            <family val="2"/>
          </rPr>
          <t xml:space="preserve">
inserted footnote 1. JCO</t>
        </r>
      </text>
    </comment>
  </commentList>
</comments>
</file>

<file path=xl/sharedStrings.xml><?xml version="1.0" encoding="utf-8"?>
<sst xmlns="http://schemas.openxmlformats.org/spreadsheetml/2006/main" count="808" uniqueCount="383">
  <si>
    <t>Total Value</t>
  </si>
  <si>
    <t>Total</t>
  </si>
  <si>
    <t>Pounds</t>
  </si>
  <si>
    <t>1,000 Pounds</t>
  </si>
  <si>
    <t>Year</t>
  </si>
  <si>
    <t>Beginning Inventory January 1</t>
  </si>
  <si>
    <t>Calf Crop</t>
  </si>
  <si>
    <t>Inshipments</t>
  </si>
  <si>
    <t>Cattle</t>
  </si>
  <si>
    <t>Calves</t>
  </si>
  <si>
    <t>Ending Inventory January 1</t>
  </si>
  <si>
    <t>Deaths</t>
  </si>
  <si>
    <t>Cows That Have Calved</t>
  </si>
  <si>
    <t>Heifers 500+ Lbs.</t>
  </si>
  <si>
    <t>Other Cattle</t>
  </si>
  <si>
    <t>All Cattle and Calves</t>
  </si>
  <si>
    <t>Beef</t>
  </si>
  <si>
    <t>Dairy</t>
  </si>
  <si>
    <t>All</t>
  </si>
  <si>
    <t>Cow Replacements</t>
  </si>
  <si>
    <t>1,000 Head</t>
  </si>
  <si>
    <t>Milk</t>
  </si>
  <si>
    <t>Calves Under 500 Lbs</t>
  </si>
  <si>
    <t>Bulls 500+ Lbs.</t>
  </si>
  <si>
    <t>Steers 500+ Lbs.</t>
  </si>
  <si>
    <t>Other Heifers</t>
  </si>
  <si>
    <t>Number</t>
  </si>
  <si>
    <t>Percent</t>
  </si>
  <si>
    <t>January-March</t>
  </si>
  <si>
    <t>April-June</t>
  </si>
  <si>
    <t>July-September</t>
  </si>
  <si>
    <t>October-December</t>
  </si>
  <si>
    <t>Annual Total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</si>
  <si>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</si>
  <si>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</si>
  <si>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</si>
  <si>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</si>
  <si>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</si>
  <si>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</si>
  <si>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</si>
  <si>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</si>
  <si>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</si>
  <si>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</si>
  <si>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</si>
  <si>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</si>
  <si>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Annual Average</t>
  </si>
  <si>
    <t>$/Cwt.</t>
  </si>
  <si>
    <t>Del Norte</t>
  </si>
  <si>
    <t>Fresno</t>
  </si>
  <si>
    <t>Glenn</t>
  </si>
  <si>
    <t>Humboldt</t>
  </si>
  <si>
    <t>Kern</t>
  </si>
  <si>
    <t>Kings</t>
  </si>
  <si>
    <t>Madera</t>
  </si>
  <si>
    <t>Marin</t>
  </si>
  <si>
    <t>Merced</t>
  </si>
  <si>
    <t>Monterey</t>
  </si>
  <si>
    <t>Placer</t>
  </si>
  <si>
    <t>Sacramento</t>
  </si>
  <si>
    <t>San Benito</t>
  </si>
  <si>
    <t>San Joaquin</t>
  </si>
  <si>
    <t>Siskiyou</t>
  </si>
  <si>
    <t>Solano</t>
  </si>
  <si>
    <t>Sonoma</t>
  </si>
  <si>
    <t>Stanislaus</t>
  </si>
  <si>
    <t>Tehama</t>
  </si>
  <si>
    <t>Tulare</t>
  </si>
  <si>
    <t>Yuba</t>
  </si>
  <si>
    <t>Imperial</t>
  </si>
  <si>
    <t>Riverside</t>
  </si>
  <si>
    <t>San Bernardino</t>
  </si>
  <si>
    <t>San Diego</t>
  </si>
  <si>
    <t>STATE</t>
  </si>
  <si>
    <t>Commodity</t>
  </si>
  <si>
    <t>Butter</t>
  </si>
  <si>
    <t xml:space="preserve">Cheddar </t>
  </si>
  <si>
    <t>Monterey, Jack and Other</t>
  </si>
  <si>
    <t>Italian Cheese Total</t>
  </si>
  <si>
    <t>Mozzarella</t>
  </si>
  <si>
    <t>Other Italian</t>
  </si>
  <si>
    <t>Hispanic Cheese</t>
  </si>
  <si>
    <t>Creamed and Low Fat Cottage Cheese Total</t>
  </si>
  <si>
    <t>Creamed</t>
  </si>
  <si>
    <t>Curd Cottage Cheese Total</t>
  </si>
  <si>
    <t>Yogurt, Plain and Flavored</t>
  </si>
  <si>
    <t>Milk, Nonfat Dry for Human Consumption</t>
  </si>
  <si>
    <t>Milk, Unsweetened Condensed Skim</t>
  </si>
  <si>
    <t>Month</t>
  </si>
  <si>
    <t>Average Number of Layers</t>
  </si>
  <si>
    <t>Average Number of Eggs Per 100 Layers</t>
  </si>
  <si>
    <t>Total Egg Production</t>
  </si>
  <si>
    <t>Millions</t>
  </si>
  <si>
    <t>January</t>
  </si>
  <si>
    <t>February</t>
  </si>
  <si>
    <t>March</t>
  </si>
  <si>
    <t>April</t>
  </si>
  <si>
    <t>August</t>
  </si>
  <si>
    <t>September</t>
  </si>
  <si>
    <t>October</t>
  </si>
  <si>
    <t>November</t>
  </si>
  <si>
    <t>Eggs</t>
  </si>
  <si>
    <t>¢/Doz.</t>
  </si>
  <si>
    <t>Turkeys</t>
  </si>
  <si>
    <t>¢/Lb.</t>
  </si>
  <si>
    <t>Hogs and Pigs</t>
  </si>
  <si>
    <t>Market Hogs</t>
  </si>
  <si>
    <t>Breeding</t>
  </si>
  <si>
    <t>120-179 Pounds</t>
  </si>
  <si>
    <t>180 Pounds and Over</t>
  </si>
  <si>
    <t>December - November</t>
  </si>
  <si>
    <t>Sows Farrowed</t>
  </si>
  <si>
    <t>Pig Crop</t>
  </si>
  <si>
    <t>Pigs Per Litter</t>
  </si>
  <si>
    <t>Beginning Inventory December 1 (Previous Year)</t>
  </si>
  <si>
    <t>Ending Inventory December 1</t>
  </si>
  <si>
    <t>Angora Goats</t>
  </si>
  <si>
    <t>Milk Goats</t>
  </si>
  <si>
    <t>Meat and Other Goats</t>
  </si>
  <si>
    <t>Head</t>
  </si>
  <si>
    <t>Sheep</t>
  </si>
  <si>
    <t>Lambs</t>
  </si>
  <si>
    <t>All Sheep</t>
  </si>
  <si>
    <t>Sheep and Lambs on Feed for Market</t>
  </si>
  <si>
    <t>Stock Sheep</t>
  </si>
  <si>
    <t>Ewes 1 Yr.+</t>
  </si>
  <si>
    <t>Replacement Lambs</t>
  </si>
  <si>
    <t>Sheep and Lambs</t>
  </si>
  <si>
    <t>Production</t>
  </si>
  <si>
    <t>Value</t>
  </si>
  <si>
    <t>Per Animal</t>
  </si>
  <si>
    <t>Per Unit</t>
  </si>
  <si>
    <t>$/Lb.</t>
  </si>
  <si>
    <t>1,000 lbs</t>
  </si>
  <si>
    <t>Lambs Shorn</t>
  </si>
  <si>
    <t>Sheep and</t>
  </si>
  <si>
    <t>Bee Colonies</t>
  </si>
  <si>
    <t>Yield Per Colony</t>
  </si>
  <si>
    <t>Average Price</t>
  </si>
  <si>
    <t>Dollars</t>
  </si>
  <si>
    <t>Per 100 Pounds</t>
  </si>
  <si>
    <t>Value of</t>
  </si>
  <si>
    <t>Cash</t>
  </si>
  <si>
    <t>Consumption</t>
  </si>
  <si>
    <t>Income</t>
  </si>
  <si>
    <t>Value of Home</t>
  </si>
  <si>
    <t>Gross</t>
  </si>
  <si>
    <t>All Livestock</t>
  </si>
  <si>
    <t>(Cattle)</t>
  </si>
  <si>
    <t>(Calves)</t>
  </si>
  <si>
    <t>Cattle and Calves</t>
  </si>
  <si>
    <t>(Sheep)</t>
  </si>
  <si>
    <t>(Lambs)</t>
  </si>
  <si>
    <t>(Hogs and Pigs)</t>
  </si>
  <si>
    <t>County</t>
  </si>
  <si>
    <t>All Cattle</t>
  </si>
  <si>
    <t>Beef Cows</t>
  </si>
  <si>
    <t>Milk Cows</t>
  </si>
  <si>
    <t>Mendocino</t>
  </si>
  <si>
    <t>District 10 Total</t>
  </si>
  <si>
    <t>Shasta</t>
  </si>
  <si>
    <t>Trinity</t>
  </si>
  <si>
    <t>District 20 Total</t>
  </si>
  <si>
    <t>Lassen</t>
  </si>
  <si>
    <t>Modoc</t>
  </si>
  <si>
    <t>Plumas</t>
  </si>
  <si>
    <t>District 30 Total</t>
  </si>
  <si>
    <t>Alameda</t>
  </si>
  <si>
    <t>Contra Costa</t>
  </si>
  <si>
    <t>Lake</t>
  </si>
  <si>
    <t>Napa</t>
  </si>
  <si>
    <t>San Francisco</t>
  </si>
  <si>
    <t>San Luis Obispo</t>
  </si>
  <si>
    <t>San Mateo</t>
  </si>
  <si>
    <t>Santa Clara</t>
  </si>
  <si>
    <t>Santa Cruz</t>
  </si>
  <si>
    <t>District 40 Total</t>
  </si>
  <si>
    <t>Butte</t>
  </si>
  <si>
    <t>Colusa</t>
  </si>
  <si>
    <t>Sutter</t>
  </si>
  <si>
    <t>Yolo</t>
  </si>
  <si>
    <t>District 50 Total</t>
  </si>
  <si>
    <t>District 51 Total</t>
  </si>
  <si>
    <t>Alpine</t>
  </si>
  <si>
    <t>Amador</t>
  </si>
  <si>
    <t>Calaveras</t>
  </si>
  <si>
    <t>El Dorado</t>
  </si>
  <si>
    <t>Inyo</t>
  </si>
  <si>
    <t>Mariposa</t>
  </si>
  <si>
    <t>Mono</t>
  </si>
  <si>
    <t>Nevada</t>
  </si>
  <si>
    <t>Sierra</t>
  </si>
  <si>
    <t>Tuolumne</t>
  </si>
  <si>
    <t>District 60 Total</t>
  </si>
  <si>
    <t>Los Angeles</t>
  </si>
  <si>
    <t>Orange</t>
  </si>
  <si>
    <t>Santa Barbara</t>
  </si>
  <si>
    <t>Ventura</t>
  </si>
  <si>
    <t>District 80 Total</t>
  </si>
  <si>
    <t>Cow-Calf</t>
  </si>
  <si>
    <t>Per Head</t>
  </si>
  <si>
    <t>Dollars Per Month</t>
  </si>
  <si>
    <t>Production Per Milk Cow</t>
  </si>
  <si>
    <t>Milk Fat</t>
  </si>
  <si>
    <t xml:space="preserve">Milk </t>
  </si>
  <si>
    <t>Million Pounds</t>
  </si>
  <si>
    <t xml:space="preserve"> January 1</t>
  </si>
  <si>
    <t>Wethers and Rams 1 Yr. +</t>
  </si>
  <si>
    <t>Lamb Crop</t>
  </si>
  <si>
    <t>Pig Crop        (Dec.-Nov.)</t>
  </si>
  <si>
    <t>Dollars Per Head</t>
  </si>
  <si>
    <t>Under 50 Pounds</t>
  </si>
  <si>
    <t>50-119 Pounds</t>
  </si>
  <si>
    <t>Source of Income</t>
  </si>
  <si>
    <t>Average Number</t>
  </si>
  <si>
    <t>of Cows</t>
  </si>
  <si>
    <t xml:space="preserve"> of Cows Per Dairy</t>
  </si>
  <si>
    <t>Northern California</t>
  </si>
  <si>
    <t>Southern California</t>
  </si>
  <si>
    <t>`</t>
  </si>
  <si>
    <t>Dry Buttermilk</t>
  </si>
  <si>
    <t>Sour Cream</t>
  </si>
  <si>
    <t>Change</t>
  </si>
  <si>
    <t>California Livestock</t>
  </si>
  <si>
    <t>Average</t>
  </si>
  <si>
    <r>
      <t xml:space="preserve">Low Fat </t>
    </r>
    <r>
      <rPr>
        <vertAlign val="superscript"/>
        <sz val="8"/>
        <rFont val="Calibri"/>
        <family val="2"/>
        <scheme val="minor"/>
      </rPr>
      <t>5</t>
    </r>
  </si>
  <si>
    <r>
      <t xml:space="preserve">All Other Cheese </t>
    </r>
    <r>
      <rPr>
        <vertAlign val="superscript"/>
        <sz val="8"/>
        <rFont val="Calibri"/>
        <family val="2"/>
        <scheme val="minor"/>
      </rPr>
      <t>4</t>
    </r>
  </si>
  <si>
    <t>NA</t>
  </si>
  <si>
    <r>
      <t xml:space="preserve">Value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</si>
  <si>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Milk valued at averaged returns per 100 pounds in combined marketings of milk and cream.  Includes value of milk fed to calves.</t>
    </r>
  </si>
  <si>
    <r>
      <t xml:space="preserve">Per Animal Unit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</si>
  <si>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t xml:space="preserve">Value Per Unit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</si>
  <si>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Data covers the 12-month period of December 1 (of the previous year) through November 30.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</si>
  <si>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Average of all eggs, including hatching eggs.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</si>
  <si>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December of previous year.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</si>
  <si>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Includes animal unit plus cow-calf rates.  Cow-calf rate converted to animal unit (AUM) using (1 aum=cow-calf *0.833).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</si>
  <si>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Includes home consumption.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</si>
  <si>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Live weight equivalent price.</t>
    </r>
  </si>
  <si>
    <r>
      <t xml:space="preserve">Meat Produced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</si>
  <si>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2008  </t>
    </r>
    <r>
      <rPr>
        <vertAlign val="superscript"/>
        <sz val="8"/>
        <rFont val="Calibri"/>
        <family val="2"/>
        <scheme val="minor"/>
      </rPr>
      <t>1</t>
    </r>
  </si>
  <si>
    <r>
      <t xml:space="preserve">Inshipments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</si>
  <si>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Marketings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</si>
  <si>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t xml:space="preserve">Farm Slaughter </t>
    </r>
    <r>
      <rPr>
        <b/>
        <vertAlign val="superscript"/>
        <sz val="8"/>
        <color rgb="FF296F1F"/>
        <rFont val="Calibri"/>
        <family val="2"/>
        <scheme val="minor"/>
      </rPr>
      <t>3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</si>
  <si>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For feeding or breeding, excludes stock brought in for immediate slaughter. </t>
    </r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</si>
  <si>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 Includes custom slaughter for use on farms where produced and state out-shipments, but excludes inter-farm sales.</t>
    </r>
  </si>
  <si>
    <r>
      <rPr>
        <i/>
        <vertAlign val="superscript"/>
        <sz val="7"/>
        <rFont val="Calibri"/>
        <family val="2"/>
        <scheme val="minor"/>
      </rPr>
      <t xml:space="preserve">3 </t>
    </r>
    <r>
      <rPr>
        <i/>
        <sz val="7"/>
        <rFont val="Calibri"/>
        <family val="2"/>
        <scheme val="minor"/>
      </rPr>
      <t xml:space="preserve">   Excludes custom slaughter for farmers at commercial establishments. 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</si>
  <si>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Market categories changed to : Under 50 Pounds, 50-119 Pounds, 120-179 Pounds, and 180 Pounds and Over.</t>
    </r>
  </si>
  <si>
    <r>
      <t xml:space="preserve">Annual Total </t>
    </r>
    <r>
      <rPr>
        <b/>
        <vertAlign val="superscript"/>
        <sz val="8"/>
        <color rgb="FF296F1F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</si>
  <si>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Includes slaughter in federally inspected and in other slaughter plants, but excludes animals slaughtered on farms.</t>
    </r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</si>
  <si>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 Totals may not equal sum of parts due to rounding.</t>
    </r>
  </si>
  <si>
    <r>
      <t xml:space="preserve">2011 </t>
    </r>
    <r>
      <rPr>
        <vertAlign val="superscript"/>
        <sz val="8"/>
        <rFont val="Calibri"/>
        <family val="2"/>
        <scheme val="minor"/>
      </rPr>
      <t>4</t>
    </r>
  </si>
  <si>
    <r>
      <t xml:space="preserve">2012 </t>
    </r>
    <r>
      <rPr>
        <vertAlign val="superscript"/>
        <sz val="8"/>
        <rFont val="Calibri"/>
        <family val="2"/>
        <scheme val="minor"/>
      </rPr>
      <t>4</t>
    </r>
  </si>
  <si>
    <r>
      <t xml:space="preserve">2014 </t>
    </r>
    <r>
      <rPr>
        <vertAlign val="superscript"/>
        <sz val="8"/>
        <rFont val="Calibri"/>
        <family val="2"/>
        <scheme val="minor"/>
      </rPr>
      <t>4</t>
    </r>
  </si>
  <si>
    <r>
      <t xml:space="preserve">2015 </t>
    </r>
    <r>
      <rPr>
        <vertAlign val="superscript"/>
        <sz val="8"/>
        <rFont val="Calibri"/>
        <family val="2"/>
        <scheme val="minor"/>
      </rPr>
      <t>4</t>
    </r>
  </si>
  <si>
    <r>
      <t xml:space="preserve">Production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</si>
  <si>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Receipts </t>
    </r>
    <r>
      <rPr>
        <b/>
        <vertAlign val="superscript"/>
        <sz val="8"/>
        <color rgb="FF296F1F"/>
        <rFont val="Calibri"/>
        <family val="2"/>
        <scheme val="minor"/>
      </rPr>
      <t>3</t>
    </r>
  </si>
  <si>
    <r>
      <rPr>
        <i/>
        <vertAlign val="superscript"/>
        <sz val="7"/>
        <rFont val="Calibri"/>
        <family val="2"/>
        <scheme val="minor"/>
      </rPr>
      <t xml:space="preserve">1 </t>
    </r>
    <r>
      <rPr>
        <i/>
        <sz val="7"/>
        <rFont val="Calibri"/>
        <family val="2"/>
        <scheme val="minor"/>
      </rPr>
      <t xml:space="preserve">   Live weight; adjustments made for changes in inventory and for in-shipments. 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</si>
  <si>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Live weight; excludes custom slaughter for use on farms where produced and inter-farm sales within the state.</t>
    </r>
  </si>
  <si>
    <r>
      <rPr>
        <i/>
        <vertAlign val="superscript"/>
        <sz val="7"/>
        <rFont val="Calibri"/>
        <family val="2"/>
        <scheme val="minor"/>
      </rPr>
      <t xml:space="preserve">3 </t>
    </r>
    <r>
      <rPr>
        <i/>
        <sz val="7"/>
        <rFont val="Calibri"/>
        <family val="2"/>
        <scheme val="minor"/>
      </rPr>
      <t xml:space="preserve">   Receipts from marketing and sale of farm slaughter.</t>
    </r>
  </si>
  <si>
    <r>
      <rPr>
        <i/>
        <vertAlign val="superscript"/>
        <sz val="7"/>
        <rFont val="Calibri"/>
        <family val="2"/>
        <scheme val="minor"/>
      </rPr>
      <t xml:space="preserve">4 </t>
    </r>
    <r>
      <rPr>
        <i/>
        <sz val="7"/>
        <rFont val="Calibri"/>
        <family val="2"/>
        <scheme val="minor"/>
      </rPr>
      <t xml:space="preserve">   Livestock total does not include sheep and lambs after 2010.</t>
    </r>
  </si>
  <si>
    <r>
      <t xml:space="preserve">2012  </t>
    </r>
    <r>
      <rPr>
        <vertAlign val="superscript"/>
        <sz val="8"/>
        <rFont val="Calibri"/>
        <family val="2"/>
        <scheme val="minor"/>
      </rPr>
      <t>5</t>
    </r>
  </si>
  <si>
    <r>
      <t xml:space="preserve">2013  </t>
    </r>
    <r>
      <rPr>
        <vertAlign val="superscript"/>
        <sz val="8"/>
        <rFont val="Calibri"/>
        <family val="2"/>
        <scheme val="minor"/>
      </rPr>
      <t>5</t>
    </r>
  </si>
  <si>
    <r>
      <t xml:space="preserve">2014 </t>
    </r>
    <r>
      <rPr>
        <vertAlign val="superscript"/>
        <sz val="8"/>
        <rFont val="Calibri"/>
        <family val="2"/>
        <scheme val="minor"/>
      </rPr>
      <t xml:space="preserve"> 5</t>
    </r>
  </si>
  <si>
    <r>
      <t xml:space="preserve">2015  </t>
    </r>
    <r>
      <rPr>
        <vertAlign val="superscript"/>
        <sz val="8"/>
        <rFont val="Calibri"/>
        <family val="2"/>
        <scheme val="minor"/>
      </rPr>
      <t>5</t>
    </r>
  </si>
  <si>
    <r>
      <t xml:space="preserve">Other Counties </t>
    </r>
    <r>
      <rPr>
        <vertAlign val="superscript"/>
        <sz val="8"/>
        <rFont val="Calibri"/>
        <family val="2"/>
        <scheme val="minor"/>
      </rPr>
      <t>1</t>
    </r>
  </si>
  <si>
    <r>
      <t xml:space="preserve"> of Dairies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</si>
  <si>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County and Region </t>
    </r>
    <r>
      <rPr>
        <b/>
        <vertAlign val="superscript"/>
        <sz val="8"/>
        <color rgb="FF296F1F"/>
        <rFont val="Calibri"/>
        <family val="2"/>
      </rPr>
      <t>1</t>
    </r>
  </si>
  <si>
    <r>
      <t>Santa Barbara</t>
    </r>
    <r>
      <rPr>
        <vertAlign val="superscript"/>
        <sz val="8"/>
        <rFont val="Calibri"/>
        <family val="2"/>
      </rPr>
      <t xml:space="preserve"> 3, 4</t>
    </r>
  </si>
  <si>
    <r>
      <t xml:space="preserve">San Luis Obispo </t>
    </r>
    <r>
      <rPr>
        <vertAlign val="superscript"/>
        <sz val="8"/>
        <rFont val="Calibri"/>
        <family val="2"/>
      </rPr>
      <t>3</t>
    </r>
  </si>
  <si>
    <r>
      <t xml:space="preserve">Los Angeles </t>
    </r>
    <r>
      <rPr>
        <vertAlign val="superscript"/>
        <sz val="8"/>
        <rFont val="Calibri"/>
        <family val="2"/>
      </rPr>
      <t>3</t>
    </r>
  </si>
  <si>
    <r>
      <t xml:space="preserve">Yolo </t>
    </r>
    <r>
      <rPr>
        <vertAlign val="superscript"/>
        <sz val="8"/>
        <rFont val="Calibri"/>
        <family val="2"/>
      </rPr>
      <t>3</t>
    </r>
  </si>
  <si>
    <r>
      <t xml:space="preserve">Solano </t>
    </r>
    <r>
      <rPr>
        <vertAlign val="superscript"/>
        <sz val="8"/>
        <rFont val="Calibri"/>
        <family val="2"/>
      </rPr>
      <t>3</t>
    </r>
  </si>
  <si>
    <r>
      <t>San Joaquin</t>
    </r>
    <r>
      <rPr>
        <vertAlign val="superscript"/>
        <sz val="8"/>
        <rFont val="Calibri"/>
        <family val="2"/>
      </rPr>
      <t xml:space="preserve"> 4</t>
    </r>
  </si>
  <si>
    <r>
      <t xml:space="preserve">San Benito </t>
    </r>
    <r>
      <rPr>
        <vertAlign val="superscript"/>
        <sz val="8"/>
        <rFont val="Calibri"/>
        <family val="2"/>
      </rPr>
      <t>3</t>
    </r>
  </si>
  <si>
    <r>
      <t xml:space="preserve">Placer </t>
    </r>
    <r>
      <rPr>
        <vertAlign val="superscript"/>
        <sz val="8"/>
        <rFont val="Calibri"/>
        <family val="2"/>
      </rPr>
      <t>3</t>
    </r>
  </si>
  <si>
    <r>
      <t xml:space="preserve">Monterey </t>
    </r>
    <r>
      <rPr>
        <vertAlign val="superscript"/>
        <sz val="8"/>
        <rFont val="Calibri"/>
        <family val="2"/>
      </rPr>
      <t>3</t>
    </r>
  </si>
  <si>
    <r>
      <t xml:space="preserve">Mendocino </t>
    </r>
    <r>
      <rPr>
        <vertAlign val="superscript"/>
        <sz val="8"/>
        <rFont val="Calibri"/>
        <family val="2"/>
      </rPr>
      <t>3</t>
    </r>
  </si>
  <si>
    <r>
      <t xml:space="preserve">Kings </t>
    </r>
    <r>
      <rPr>
        <vertAlign val="superscript"/>
        <sz val="8"/>
        <rFont val="Calibri"/>
        <family val="2"/>
      </rPr>
      <t>4</t>
    </r>
  </si>
  <si>
    <r>
      <t xml:space="preserve">Butte </t>
    </r>
    <r>
      <rPr>
        <vertAlign val="superscript"/>
        <sz val="8"/>
        <rFont val="Calibri"/>
        <family val="2"/>
      </rPr>
      <t>3</t>
    </r>
  </si>
  <si>
    <r>
      <rPr>
        <i/>
        <vertAlign val="superscript"/>
        <sz val="7"/>
        <rFont val="Calibri"/>
        <family val="2"/>
      </rPr>
      <t xml:space="preserve">1 </t>
    </r>
    <r>
      <rPr>
        <i/>
        <sz val="7"/>
        <rFont val="Calibri"/>
        <family val="2"/>
      </rPr>
      <t xml:space="preserve">   Counties omitted have no reported milk production.  Data includes total milk sold, excludes milk used on ranch.</t>
    </r>
  </si>
  <si>
    <r>
      <t xml:space="preserve">Per Unit </t>
    </r>
    <r>
      <rPr>
        <b/>
        <vertAlign val="superscript"/>
        <sz val="8"/>
        <color rgb="FF2A6F1F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</si>
  <si>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  Average price per unit based on expanded sales.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</si>
  <si>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Producers with five or more colonies.  Colonies which produced honey in more than one State were counted in each State.</t>
    </r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</si>
  <si>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 Totals may not equal sum of parts due to rounding.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</si>
  <si>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Includes slaughter in federally inspected and in other slaughter plants, but excludes animals slaughtered on farms.</t>
    </r>
  </si>
  <si>
    <r>
      <t xml:space="preserve">Marketings </t>
    </r>
    <r>
      <rPr>
        <b/>
        <vertAlign val="superscript"/>
        <sz val="8"/>
        <color rgb="FF296F1F"/>
        <rFont val="Calibri"/>
        <family val="2"/>
      </rPr>
      <t>1</t>
    </r>
  </si>
  <si>
    <r>
      <t xml:space="preserve">Farm Slaughter Cattle and Calves </t>
    </r>
    <r>
      <rPr>
        <b/>
        <vertAlign val="superscript"/>
        <sz val="8"/>
        <color rgb="FF296F1F"/>
        <rFont val="Calibri"/>
        <family val="2"/>
      </rPr>
      <t>2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</si>
  <si>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 Includes custom slaughter for use on farms where produced, but excludes inter-farm sales.</t>
    </r>
  </si>
  <si>
    <r>
      <t xml:space="preserve">All Cheese Total </t>
    </r>
    <r>
      <rPr>
        <vertAlign val="superscript"/>
        <sz val="8"/>
        <rFont val="Calibri"/>
        <family val="2"/>
        <scheme val="minor"/>
      </rPr>
      <t>2</t>
    </r>
  </si>
  <si>
    <r>
      <t xml:space="preserve">American Cheese Total </t>
    </r>
    <r>
      <rPr>
        <vertAlign val="superscript"/>
        <sz val="8"/>
        <rFont val="Calibri"/>
        <family val="2"/>
        <scheme val="minor"/>
      </rPr>
      <t>3</t>
    </r>
  </si>
  <si>
    <r>
      <t xml:space="preserve">December </t>
    </r>
    <r>
      <rPr>
        <vertAlign val="superscript"/>
        <sz val="8"/>
        <rFont val="Calibri"/>
        <family val="2"/>
        <scheme val="minor"/>
      </rPr>
      <t>1</t>
    </r>
  </si>
  <si>
    <r>
      <t xml:space="preserve">2012  </t>
    </r>
    <r>
      <rPr>
        <vertAlign val="superscript"/>
        <sz val="8"/>
        <rFont val="Calibri"/>
        <family val="2"/>
        <scheme val="minor"/>
      </rPr>
      <t>6</t>
    </r>
  </si>
  <si>
    <r>
      <t xml:space="preserve">2013  </t>
    </r>
    <r>
      <rPr>
        <vertAlign val="superscript"/>
        <sz val="8"/>
        <rFont val="Calibri"/>
        <family val="2"/>
        <scheme val="minor"/>
      </rPr>
      <t>6</t>
    </r>
  </si>
  <si>
    <r>
      <t xml:space="preserve">2014  </t>
    </r>
    <r>
      <rPr>
        <vertAlign val="superscript"/>
        <sz val="8"/>
        <rFont val="Calibri"/>
        <family val="2"/>
        <scheme val="minor"/>
      </rPr>
      <t>6</t>
    </r>
  </si>
  <si>
    <r>
      <t xml:space="preserve">2015  </t>
    </r>
    <r>
      <rPr>
        <vertAlign val="superscript"/>
        <sz val="8"/>
        <rFont val="Calibri"/>
        <family val="2"/>
        <scheme val="minor"/>
      </rPr>
      <t>6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</si>
  <si>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Excludes custom slaughter for farmers at commercial establishments.</t>
    </r>
  </si>
  <si>
    <r>
      <t xml:space="preserve">2013 </t>
    </r>
    <r>
      <rPr>
        <vertAlign val="superscript"/>
        <sz val="8"/>
        <rFont val="Calibri"/>
        <family val="2"/>
        <scheme val="minor"/>
      </rPr>
      <t>4</t>
    </r>
    <r>
      <rPr>
        <sz val="8"/>
        <rFont val="Calibri"/>
        <family val="2"/>
        <scheme val="minor"/>
      </rPr>
      <t xml:space="preserve"> </t>
    </r>
  </si>
  <si>
    <t>D</t>
  </si>
  <si>
    <t>NA    Not available.</t>
  </si>
  <si>
    <r>
      <t xml:space="preserve">Beginning Inventory January 1 </t>
    </r>
    <r>
      <rPr>
        <b/>
        <vertAlign val="superscript"/>
        <sz val="8"/>
        <color rgb="FF296F1F"/>
        <rFont val="Calibri"/>
        <family val="2"/>
      </rPr>
      <t>1</t>
    </r>
  </si>
  <si>
    <r>
      <t xml:space="preserve">Marketings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</si>
  <si>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Ending Inventory January 1  (following year) </t>
    </r>
    <r>
      <rPr>
        <b/>
        <vertAlign val="superscript"/>
        <sz val="8"/>
        <color rgb="FF296F1F"/>
        <rFont val="Calibri"/>
        <family val="2"/>
      </rPr>
      <t>1</t>
    </r>
  </si>
  <si>
    <r>
      <t xml:space="preserve">2011 </t>
    </r>
    <r>
      <rPr>
        <vertAlign val="superscript"/>
        <sz val="8"/>
        <rFont val="Calibri"/>
        <family val="2"/>
      </rPr>
      <t>4</t>
    </r>
  </si>
  <si>
    <r>
      <t xml:space="preserve">2012 </t>
    </r>
    <r>
      <rPr>
        <vertAlign val="superscript"/>
        <sz val="8"/>
        <rFont val="Calibri"/>
        <family val="2"/>
      </rPr>
      <t>4</t>
    </r>
  </si>
  <si>
    <r>
      <t xml:space="preserve">2013 </t>
    </r>
    <r>
      <rPr>
        <vertAlign val="superscript"/>
        <sz val="8"/>
        <rFont val="Calibri"/>
        <family val="2"/>
      </rPr>
      <t>4</t>
    </r>
  </si>
  <si>
    <r>
      <t xml:space="preserve">2014 </t>
    </r>
    <r>
      <rPr>
        <vertAlign val="superscript"/>
        <sz val="8"/>
        <rFont val="Calibri"/>
        <family val="2"/>
      </rPr>
      <t>4</t>
    </r>
  </si>
  <si>
    <r>
      <t xml:space="preserve">2015 </t>
    </r>
    <r>
      <rPr>
        <vertAlign val="superscript"/>
        <sz val="8"/>
        <rFont val="Calibri"/>
        <family val="2"/>
      </rPr>
      <t>4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</si>
  <si>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 The average rates are estimates based on survey indications of monthly lease rates for private, non-irrigated grazing land from
       the January Cattle Survey.</t>
    </r>
  </si>
  <si>
    <t xml:space="preserve"> </t>
  </si>
  <si>
    <r>
      <t xml:space="preserve">2016 </t>
    </r>
    <r>
      <rPr>
        <vertAlign val="superscript"/>
        <sz val="8"/>
        <rFont val="Calibri"/>
        <family val="2"/>
        <scheme val="minor"/>
      </rPr>
      <t>4</t>
    </r>
  </si>
  <si>
    <r>
      <t xml:space="preserve">2016  </t>
    </r>
    <r>
      <rPr>
        <vertAlign val="superscript"/>
        <sz val="8"/>
        <rFont val="Calibri"/>
        <family val="2"/>
        <scheme val="minor"/>
      </rPr>
      <t>5</t>
    </r>
  </si>
  <si>
    <r>
      <t xml:space="preserve">2016  </t>
    </r>
    <r>
      <rPr>
        <vertAlign val="superscript"/>
        <sz val="8"/>
        <rFont val="Calibri"/>
        <family val="2"/>
        <scheme val="minor"/>
      </rPr>
      <t>6</t>
    </r>
  </si>
  <si>
    <r>
      <t xml:space="preserve">2016 </t>
    </r>
    <r>
      <rPr>
        <vertAlign val="superscript"/>
        <sz val="8"/>
        <rFont val="Calibri"/>
        <family val="2"/>
      </rPr>
      <t>4</t>
    </r>
  </si>
  <si>
    <r>
      <t xml:space="preserve">Bee Colonies, Honey Production and Value,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</si>
  <si>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 xml:space="preserve">2017 </t>
    </r>
    <r>
      <rPr>
        <vertAlign val="superscript"/>
        <sz val="8"/>
        <rFont val="Calibri"/>
        <family val="2"/>
        <scheme val="minor"/>
      </rPr>
      <t>4</t>
    </r>
  </si>
  <si>
    <r>
      <t xml:space="preserve">2017  </t>
    </r>
    <r>
      <rPr>
        <vertAlign val="superscript"/>
        <sz val="8"/>
        <rFont val="Calibri"/>
        <family val="2"/>
        <scheme val="minor"/>
      </rPr>
      <t>5</t>
    </r>
  </si>
  <si>
    <r>
      <t xml:space="preserve">2017  </t>
    </r>
    <r>
      <rPr>
        <vertAlign val="superscript"/>
        <sz val="8"/>
        <rFont val="Calibri"/>
        <family val="2"/>
        <scheme val="minor"/>
      </rPr>
      <t>6</t>
    </r>
  </si>
  <si>
    <t>Sheep and Lambs Inventory, Supply and Disposition, 2008-2017</t>
  </si>
  <si>
    <r>
      <t xml:space="preserve">2017 </t>
    </r>
    <r>
      <rPr>
        <vertAlign val="superscript"/>
        <sz val="8"/>
        <rFont val="Calibri"/>
        <family val="2"/>
      </rPr>
      <t>4</t>
    </r>
  </si>
  <si>
    <t>Sheep and Lambs Shorn, Wool Production and Value, 2008-2017</t>
  </si>
  <si>
    <t>Sheep and Lambs by Class as of January 1, 2008-2017</t>
  </si>
  <si>
    <r>
      <t xml:space="preserve">Average Weights of Hogs and Pigs Slaughtered Under Federal and State Inspections,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</si>
  <si>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 xml:space="preserve">Hogs and Pigs Slaughtered Under Federal and State Inspections,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</si>
  <si>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Hogs and Pigs Inventory, Supply and Disposition, 2008-2017</t>
  </si>
  <si>
    <t>Sows Farrowed and Pig Crop, 2008-2017</t>
  </si>
  <si>
    <t>Hogs and Pigs by Class as of December 1, 2008-2017</t>
  </si>
  <si>
    <t>Milk Cows, Dairies, and Cows Per Dairy by County and Region, 2016-2017</t>
  </si>
  <si>
    <t>California Cattle Inventory by Class and County, January 1, 2017-18</t>
  </si>
  <si>
    <t>Turkey Production and Value, 2008-2017</t>
  </si>
  <si>
    <r>
      <t xml:space="preserve">Egg Production and Value,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</si>
  <si>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Layers and Egg Production, 2016-2017</t>
  </si>
  <si>
    <r>
      <t xml:space="preserve">Average Live Weights of Cattle and Calves Slaughtered Commercially,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</si>
  <si>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Cattle by Class as of January 1, 2008-2017</t>
  </si>
  <si>
    <t>Cattle Inventory, Supply and Disposition, 2008-2017</t>
  </si>
  <si>
    <t>Manufactured Dairy Products, 2010-2017</t>
  </si>
  <si>
    <r>
      <t xml:space="preserve">2017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</si>
  <si>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Milk Cow Average Prices Received,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</si>
  <si>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Milk Cows, Milk Production and Value, 2008-2017</t>
  </si>
  <si>
    <r>
      <t xml:space="preserve">Grazing Fee Annual Average Rates,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</si>
  <si>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t>Livestock Production and Income, 2008-2017</t>
  </si>
  <si>
    <r>
      <t xml:space="preserve">Farm Slaughter Sheep and Lambs </t>
    </r>
    <r>
      <rPr>
        <b/>
        <vertAlign val="superscript"/>
        <sz val="8"/>
        <color rgb="FF296F1F"/>
        <rFont val="Calibri"/>
        <family val="2"/>
      </rPr>
      <t>3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</si>
  <si>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 Not published, but included in total.</t>
    </r>
  </si>
  <si>
    <t xml:space="preserve">Goats by Class as of January 1, 2008-2017 </t>
  </si>
  <si>
    <r>
      <rPr>
        <i/>
        <vertAlign val="superscript"/>
        <sz val="7"/>
        <rFont val="Calibri"/>
        <family val="2"/>
        <scheme val="minor"/>
      </rPr>
      <t>5</t>
    </r>
    <r>
      <rPr>
        <i/>
        <sz val="7"/>
        <rFont val="Calibri"/>
        <family val="2"/>
        <scheme val="minor"/>
      </rPr>
      <t xml:space="preserve">   Cattle and calf annual average price not published beginning 2012.</t>
    </r>
  </si>
  <si>
    <r>
      <rPr>
        <i/>
        <vertAlign val="superscript"/>
        <sz val="7"/>
        <rFont val="Calibri"/>
        <family val="2"/>
        <scheme val="minor"/>
      </rPr>
      <t>6</t>
    </r>
    <r>
      <rPr>
        <i/>
        <sz val="7"/>
        <rFont val="Calibri"/>
        <family val="2"/>
        <scheme val="minor"/>
      </rPr>
      <t xml:space="preserve">   Hog and pig annual average price not published beginning 2012.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</si>
  <si>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 County data combined to avoid disclosing data for individual farms.</t>
    </r>
  </si>
  <si>
    <t>D   Withheld to avoid disclosing data for individual operations.</t>
  </si>
  <si>
    <t>Cattle and Calves Marketed from Feedlots, 2008-2017</t>
  </si>
  <si>
    <r>
      <t xml:space="preserve">Commercial Cattle and Calves Slaughtered by Month,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</si>
  <si>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 Number of dairies source as of December 31, 2017.  Source: CDFA Milk and Dairy Food Safety Branch.</t>
    </r>
  </si>
  <si>
    <r>
      <t xml:space="preserve">   2013 </t>
    </r>
    <r>
      <rPr>
        <vertAlign val="superscript"/>
        <sz val="8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</si>
  <si>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For dairy herd replacement. </t>
    </r>
  </si>
  <si>
    <r>
      <rPr>
        <i/>
        <vertAlign val="superscript"/>
        <sz val="7"/>
        <rFont val="Calibri"/>
        <family val="2"/>
      </rPr>
      <t xml:space="preserve">4 </t>
    </r>
    <r>
      <rPr>
        <i/>
        <sz val="7"/>
        <rFont val="Calibri"/>
        <family val="2"/>
      </rPr>
      <t xml:space="preserve">  Includes prison dairies.</t>
    </r>
  </si>
  <si>
    <r>
      <rPr>
        <i/>
        <vertAlign val="superscript"/>
        <sz val="7"/>
        <rFont val="Calibri"/>
        <family val="2"/>
        <scheme val="minor"/>
      </rPr>
      <t xml:space="preserve">2 </t>
    </r>
    <r>
      <rPr>
        <i/>
        <sz val="7"/>
        <rFont val="Calibri"/>
        <family val="2"/>
        <scheme val="minor"/>
      </rPr>
      <t xml:space="preserve"> Not estimated due to sequestration.</t>
    </r>
  </si>
  <si>
    <t>x</t>
  </si>
  <si>
    <r>
      <t xml:space="preserve">Annual Total </t>
    </r>
    <r>
      <rPr>
        <b/>
        <vertAlign val="superscript"/>
        <sz val="9"/>
        <color rgb="FF296F1F"/>
        <rFont val="Calibri"/>
        <family val="2"/>
        <scheme val="minor"/>
      </rPr>
      <t>2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</si>
  <si>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Total includes new crop lambs.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</si>
  <si>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Includes custom slaughter for use on farms where produced, but excludes inter-farm sales.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</si>
  <si>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Excludes custom slaughter for farmers at commercial establishments.</t>
    </r>
  </si>
  <si>
    <r>
      <rPr>
        <i/>
        <vertAlign val="superscript"/>
        <sz val="7"/>
        <rFont val="Calibri"/>
        <family val="2"/>
      </rPr>
      <t>4</t>
    </r>
    <r>
      <rPr>
        <i/>
        <sz val="7"/>
        <rFont val="Calibri"/>
        <family val="2"/>
      </rPr>
      <t xml:space="preserve"> Publication of Sheep and Lamb production, disposition and income estimates discontinued after the 2011 publication.</t>
    </r>
  </si>
  <si>
    <t>NA  Not Available.</t>
  </si>
  <si>
    <t xml:space="preserve">    Hard</t>
  </si>
  <si>
    <t xml:space="preserve">    Soft</t>
  </si>
  <si>
    <t>¹    Preliminary data.</t>
  </si>
  <si>
    <t>²   Excludes processed cheese and cottage cheese.</t>
  </si>
  <si>
    <t>³    Includes Cheddar, Colby, washed curd, stirred curd, Monterey, and Jack.</t>
  </si>
  <si>
    <r>
      <rPr>
        <i/>
        <vertAlign val="superscript"/>
        <sz val="7"/>
        <rFont val="Calibri"/>
        <family val="2"/>
        <scheme val="minor"/>
      </rPr>
      <t>4</t>
    </r>
    <r>
      <rPr>
        <i/>
        <sz val="7"/>
        <rFont val="Calibri"/>
        <family val="2"/>
        <scheme val="minor"/>
      </rPr>
      <t xml:space="preserve">   Includes all cheeses not included in the above categories.</t>
    </r>
  </si>
  <si>
    <r>
      <rPr>
        <i/>
        <vertAlign val="superscript"/>
        <sz val="7"/>
        <rFont val="Calibri"/>
        <family val="2"/>
        <scheme val="minor"/>
      </rPr>
      <t>5</t>
    </r>
    <r>
      <rPr>
        <i/>
        <sz val="7"/>
        <rFont val="Calibri"/>
        <family val="2"/>
        <scheme val="minor"/>
      </rPr>
      <t xml:space="preserve">   Includes low fat and nonfat cottage cheese.  Fat content is less than 4 percent.</t>
    </r>
  </si>
  <si>
    <r>
      <rPr>
        <i/>
        <vertAlign val="superscript"/>
        <sz val="7"/>
        <rFont val="Calibri"/>
        <family val="2"/>
        <scheme val="minor"/>
      </rPr>
      <t>6</t>
    </r>
    <r>
      <rPr>
        <i/>
        <sz val="7"/>
        <rFont val="Calibri"/>
        <family val="2"/>
        <scheme val="minor"/>
      </rPr>
      <t xml:space="preserve">    Contains minimum milk-fat content of 10 percent and not less than 4.5 pounds per gallon.</t>
    </r>
  </si>
  <si>
    <r>
      <rPr>
        <i/>
        <vertAlign val="superscript"/>
        <sz val="7"/>
        <rFont val="Calibri"/>
        <family val="2"/>
        <scheme val="minor"/>
      </rPr>
      <t xml:space="preserve">7 </t>
    </r>
    <r>
      <rPr>
        <i/>
        <sz val="7"/>
        <rFont val="Calibri"/>
        <family val="2"/>
        <scheme val="minor"/>
      </rPr>
      <t xml:space="preserve">   Includes hard, soft-serve, freezer-made milkshake, and freezer-made “milk drink”.</t>
    </r>
  </si>
  <si>
    <t xml:space="preserve">        Contains less than 10 percent milk-fat required for ice cream.</t>
  </si>
  <si>
    <r>
      <rPr>
        <i/>
        <vertAlign val="superscript"/>
        <sz val="7"/>
        <rFont val="Calibri"/>
        <family val="2"/>
        <scheme val="minor"/>
      </rPr>
      <t xml:space="preserve">8 </t>
    </r>
    <r>
      <rPr>
        <i/>
        <sz val="7"/>
        <rFont val="Calibri"/>
        <family val="2"/>
        <scheme val="minor"/>
      </rPr>
      <t xml:space="preserve">   Not shown when fewer than three plants reported or individual plant operations could be disclosed.</t>
    </r>
  </si>
  <si>
    <r>
      <rPr>
        <i/>
        <vertAlign val="superscript"/>
        <sz val="7"/>
        <rFont val="Calibri"/>
        <family val="2"/>
        <scheme val="minor"/>
      </rPr>
      <t xml:space="preserve">9 </t>
    </r>
    <r>
      <rPr>
        <i/>
        <sz val="7"/>
        <rFont val="Calibri"/>
        <family val="2"/>
        <scheme val="minor"/>
      </rPr>
      <t xml:space="preserve">   Frozen products in 1,000 gallons.</t>
    </r>
  </si>
  <si>
    <r>
      <t xml:space="preserve">Ice Cream </t>
    </r>
    <r>
      <rPr>
        <vertAlign val="superscript"/>
        <sz val="8"/>
        <rFont val="Calibri"/>
        <family val="2"/>
        <scheme val="minor"/>
      </rPr>
      <t>6, 9</t>
    </r>
  </si>
  <si>
    <r>
      <t xml:space="preserve">Low Fat Ice Cream Total </t>
    </r>
    <r>
      <rPr>
        <vertAlign val="superscript"/>
        <sz val="8"/>
        <rFont val="Calibri"/>
        <family val="2"/>
        <scheme val="minor"/>
      </rPr>
      <t>7, 9</t>
    </r>
  </si>
  <si>
    <r>
      <t xml:space="preserve">Milk Sherbet </t>
    </r>
    <r>
      <rPr>
        <vertAlign val="superscript"/>
        <sz val="8"/>
        <rFont val="Calibri"/>
        <family val="2"/>
        <scheme val="minor"/>
      </rPr>
      <t>9</t>
    </r>
  </si>
  <si>
    <r>
      <t xml:space="preserve">Water Ices </t>
    </r>
    <r>
      <rPr>
        <vertAlign val="superscript"/>
        <sz val="8"/>
        <rFont val="Calibri"/>
        <family val="2"/>
        <scheme val="minor"/>
      </rPr>
      <t>9</t>
    </r>
  </si>
  <si>
    <t>Source:  "California Department of Food and Agriculture, California Dairy Statistics 2017" released in 2018.</t>
  </si>
  <si>
    <t xml:space="preserve">¹    Sheep and lambs included in Miscellaneous Livestock. </t>
  </si>
  <si>
    <t>NA   Not available.</t>
  </si>
  <si>
    <t>Cash Income, 2016-2017 ¹</t>
  </si>
  <si>
    <t>Dairy Products, Milk</t>
  </si>
  <si>
    <t>Poultry and Eggs</t>
  </si>
  <si>
    <t>Miscellaneous Livestock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</si>
</sst>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0.0"/>
    <numFmt numFmtId="165" formatCode="#,##0.0"/>
    <numFmt numFmtId="166" formatCode="&quot;$&quot;#,##0"/>
    <numFmt numFmtId="167" formatCode="0_);\(0\)"/>
    <numFmt numFmtId="168" formatCode="_(* #,##0_);_(* \(#,##0\);_(* &quot;-&quot;??_);_(@_)"/>
    <numFmt numFmtId="169" formatCode="#,##0.000"/>
    <numFmt numFmtId="170" formatCode="0.0%"/>
    <numFmt numFmtId="171" formatCode="#,##0.0000"/>
  </numFmts>
  <fonts count="6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color rgb="FF296F1F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"/>
      <color rgb="FF296F1F"/>
      <name val="Calibri"/>
      <family val="2"/>
      <scheme val="minor"/>
    </font>
    <font>
      <i/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color rgb="FF2A6F1F"/>
      <name val="Calibri"/>
      <family val="2"/>
    </font>
    <font>
      <sz val="8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color rgb="FFFF0000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Arial"/>
      <family val="2"/>
    </font>
    <font>
      <sz val="11"/>
      <name val="Calibri"/>
      <family val="2"/>
    </font>
    <font>
      <b/>
      <sz val="10"/>
      <color rgb="FFFFFFFF"/>
      <name val="Calibri"/>
      <family val="2"/>
    </font>
    <font>
      <b/>
      <sz val="8"/>
      <color rgb="FF296F1F"/>
      <name val="Calibri"/>
      <family val="2"/>
    </font>
    <font>
      <i/>
      <sz val="8"/>
      <name val="Calibri"/>
      <family val="2"/>
    </font>
    <font>
      <sz val="7.5"/>
      <name val="Calibri"/>
      <family val="2"/>
    </font>
    <font>
      <sz val="8"/>
      <color rgb="FFFF0000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7.5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Calibri"/>
      <family val="2"/>
    </font>
    <font>
      <b/>
      <sz val="10"/>
      <color rgb="FFFF0000"/>
      <name val="Arial"/>
      <family val="2"/>
    </font>
    <font>
      <i/>
      <sz val="7"/>
      <name val="Calibri"/>
      <family val="2"/>
    </font>
    <font>
      <b/>
      <sz val="8"/>
      <color rgb="FF2A6F1F"/>
      <name val="Calibri"/>
      <family val="2"/>
      <scheme val="minor"/>
    </font>
    <font>
      <b/>
      <sz val="10"/>
      <color rgb="FF2A6F1F"/>
      <name val="Calibri"/>
      <family val="2"/>
      <scheme val="minor"/>
    </font>
    <font>
      <i/>
      <sz val="7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vertAlign val="superscript"/>
      <sz val="9"/>
      <name val="Arial"/>
      <family val="2"/>
    </font>
    <font>
      <vertAlign val="superscript"/>
      <sz val="8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7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vertAlign val="superscript"/>
      <sz val="8"/>
      <color rgb="FF296F1F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vertAlign val="superscript"/>
      <sz val="8"/>
      <color rgb="FF296F1F"/>
      <name val="Calibri"/>
      <family val="2"/>
    </font>
    <font>
      <vertAlign val="superscript"/>
      <sz val="8"/>
      <name val="Calibri"/>
      <family val="2"/>
    </font>
    <font>
      <i/>
      <vertAlign val="superscript"/>
      <sz val="7"/>
      <name val="Calibri"/>
      <family val="2"/>
    </font>
    <font>
      <b/>
      <vertAlign val="superscript"/>
      <sz val="8"/>
      <color rgb="FF2A6F1F"/>
      <name val="Calibri"/>
      <family val="2"/>
      <scheme val="minor"/>
    </font>
    <font>
      <b/>
      <sz val="8"/>
      <color theme="1"/>
      <name val="Calibri"/>
      <family val="2"/>
    </font>
    <font>
      <b/>
      <sz val="10"/>
      <color rgb="FF2A6F1F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rgb="FF2A6F1F"/>
      <name val="Calibri"/>
      <family val="2"/>
    </font>
    <font>
      <i/>
      <sz val="9"/>
      <name val="Calibri"/>
      <family val="2"/>
    </font>
    <font>
      <sz val="9"/>
      <name val="Calibri"/>
      <family val="2"/>
    </font>
    <font>
      <sz val="9"/>
      <name val="Calibri"/>
      <family val="2"/>
      <scheme val="minor"/>
    </font>
    <font>
      <b/>
      <sz val="9"/>
      <color rgb="FF296F1F"/>
      <name val="Calibri"/>
      <family val="2"/>
      <scheme val="minor"/>
    </font>
    <font>
      <b/>
      <vertAlign val="superscript"/>
      <sz val="9"/>
      <color rgb="FF296F1F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2A6F1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96F1F"/>
        <bgColor indexed="64"/>
      </patternFill>
    </fill>
    <fill>
      <patternFill patternType="solid">
        <fgColor rgb="FF2A6F1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rgb="FF2A6F1F"/>
      </bottom>
      <diagonal/>
    </border>
    <border>
      <left/>
      <right/>
      <top style="medium">
        <color rgb="FF2A6F1F"/>
      </top>
      <bottom/>
      <diagonal/>
    </border>
    <border>
      <left/>
      <right/>
      <top/>
      <bottom style="thin">
        <color rgb="FF296F1F"/>
      </bottom>
      <diagonal/>
    </border>
    <border>
      <left/>
      <right/>
      <top/>
      <bottom style="medium">
        <color rgb="FF296F1F"/>
      </bottom>
      <diagonal/>
    </border>
    <border>
      <left/>
      <right/>
      <top style="thin">
        <color rgb="FF296F1F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27" fillId="0" borderId="0"/>
    <xf numFmtId="9" fontId="28" fillId="0" borderId="0" applyFont="0" applyFill="0" applyBorder="0" applyAlignment="0" applyProtection="0"/>
  </cellStyleXfs>
  <cellXfs count="538">
    <xf numFmtId="0" fontId="0" fillId="0" borderId="0" xfId="0"/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left"/>
    </xf>
    <xf numFmtId="3" fontId="7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3" fontId="5" fillId="0" borderId="0" xfId="0" quotePrefix="1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right" vertical="top" wrapText="1"/>
    </xf>
    <xf numFmtId="3" fontId="7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/>
    <xf numFmtId="3" fontId="12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justify" vertical="top" wrapText="1"/>
    </xf>
    <xf numFmtId="3" fontId="5" fillId="0" borderId="0" xfId="0" quotePrefix="1" applyNumberFormat="1" applyFont="1" applyBorder="1" applyAlignment="1">
      <alignment horizontal="right" indent="1"/>
    </xf>
    <xf numFmtId="2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6" fontId="12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3" fontId="6" fillId="0" borderId="0" xfId="0" applyNumberFormat="1" applyFont="1" applyBorder="1" applyAlignment="1"/>
    <xf numFmtId="3" fontId="5" fillId="0" borderId="0" xfId="0" applyNumberFormat="1" applyFont="1" applyBorder="1" applyAlignment="1">
      <alignment horizontal="right" wrapText="1" indent="1"/>
    </xf>
    <xf numFmtId="1" fontId="5" fillId="0" borderId="0" xfId="0" applyNumberFormat="1" applyFont="1" applyBorder="1" applyAlignment="1">
      <alignment horizontal="center"/>
    </xf>
    <xf numFmtId="0" fontId="5" fillId="0" borderId="0" xfId="2" applyNumberFormat="1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justify" vertical="top" wrapText="1"/>
    </xf>
    <xf numFmtId="3" fontId="5" fillId="0" borderId="0" xfId="0" quotePrefix="1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right" indent="1"/>
    </xf>
    <xf numFmtId="4" fontId="5" fillId="0" borderId="0" xfId="0" applyNumberFormat="1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left"/>
    </xf>
    <xf numFmtId="3" fontId="5" fillId="0" borderId="0" xfId="0" applyNumberFormat="1" applyFont="1" applyBorder="1" applyAlignment="1">
      <alignment horizontal="right" indent="2"/>
    </xf>
    <xf numFmtId="0" fontId="5" fillId="0" borderId="0" xfId="0" applyFont="1"/>
    <xf numFmtId="0" fontId="15" fillId="0" borderId="0" xfId="0" applyFont="1" applyAlignment="1">
      <alignment horizontal="right" vertical="top" wrapText="1"/>
    </xf>
    <xf numFmtId="3" fontId="1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 indent="1"/>
    </xf>
    <xf numFmtId="3" fontId="5" fillId="0" borderId="0" xfId="0" applyNumberFormat="1" applyFont="1" applyBorder="1" applyAlignment="1"/>
    <xf numFmtId="3" fontId="12" fillId="0" borderId="0" xfId="0" applyNumberFormat="1" applyFont="1" applyBorder="1" applyAlignment="1">
      <alignment horizontal="right"/>
    </xf>
    <xf numFmtId="3" fontId="12" fillId="0" borderId="0" xfId="0" quotePrefix="1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3" fontId="0" fillId="0" borderId="0" xfId="0" applyNumberFormat="1"/>
    <xf numFmtId="0" fontId="5" fillId="0" borderId="0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16" fillId="0" borderId="0" xfId="0" applyFont="1"/>
    <xf numFmtId="3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164" fontId="19" fillId="0" borderId="0" xfId="1" applyNumberFormat="1" applyFont="1" applyBorder="1" applyAlignment="1" applyProtection="1">
      <alignment horizontal="right" indent="1"/>
    </xf>
    <xf numFmtId="0" fontId="5" fillId="0" borderId="0" xfId="0" applyFont="1" applyAlignment="1">
      <alignment horizontal="center"/>
    </xf>
    <xf numFmtId="0" fontId="15" fillId="0" borderId="0" xfId="0" applyFont="1" applyAlignment="1">
      <alignment vertical="top" wrapText="1"/>
    </xf>
    <xf numFmtId="0" fontId="5" fillId="0" borderId="0" xfId="0" applyNumberFormat="1" applyFont="1" applyBorder="1" applyAlignment="1">
      <alignment horizontal="center"/>
    </xf>
    <xf numFmtId="3" fontId="5" fillId="0" borderId="0" xfId="0" quotePrefix="1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left"/>
    </xf>
    <xf numFmtId="3" fontId="5" fillId="0" borderId="0" xfId="0" applyNumberFormat="1" applyFont="1" applyFill="1" applyBorder="1" applyAlignment="1">
      <alignment horizontal="center"/>
    </xf>
    <xf numFmtId="0" fontId="3" fillId="0" borderId="0" xfId="1" applyAlignment="1" applyProtection="1"/>
    <xf numFmtId="0" fontId="20" fillId="0" borderId="0" xfId="0" applyFont="1"/>
    <xf numFmtId="165" fontId="5" fillId="0" borderId="0" xfId="0" applyNumberFormat="1" applyFont="1" applyBorder="1" applyAlignment="1">
      <alignment horizontal="right" indent="1"/>
    </xf>
    <xf numFmtId="41" fontId="0" fillId="0" borderId="0" xfId="2" applyNumberFormat="1" applyFont="1"/>
    <xf numFmtId="165" fontId="0" fillId="0" borderId="0" xfId="0" applyNumberFormat="1"/>
    <xf numFmtId="16" fontId="11" fillId="0" borderId="0" xfId="0" applyNumberFormat="1" applyFont="1" applyBorder="1" applyAlignment="1">
      <alignment horizontal="center" vertical="top"/>
    </xf>
    <xf numFmtId="16" fontId="11" fillId="0" borderId="0" xfId="0" applyNumberFormat="1" applyFont="1" applyBorder="1" applyAlignment="1">
      <alignment horizontal="center"/>
    </xf>
    <xf numFmtId="0" fontId="15" fillId="0" borderId="0" xfId="0" applyFont="1" applyAlignment="1">
      <alignment horizontal="right"/>
    </xf>
    <xf numFmtId="3" fontId="15" fillId="0" borderId="0" xfId="0" applyNumberFormat="1" applyFont="1" applyAlignment="1">
      <alignment horizontal="right"/>
    </xf>
    <xf numFmtId="0" fontId="15" fillId="0" borderId="0" xfId="0" applyFont="1" applyAlignment="1">
      <alignment wrapText="1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7" fillId="0" borderId="0" xfId="0" applyNumberFormat="1" applyFont="1" applyFill="1" applyBorder="1" applyAlignment="1">
      <alignment horizontal="right" indent="2"/>
    </xf>
    <xf numFmtId="3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>
      <alignment horizontal="right" indent="1"/>
    </xf>
    <xf numFmtId="0" fontId="3" fillId="0" borderId="0" xfId="1" applyAlignment="1" applyProtection="1">
      <alignment horizontal="right"/>
    </xf>
    <xf numFmtId="0" fontId="0" fillId="0" borderId="0" xfId="0" applyFill="1"/>
    <xf numFmtId="3" fontId="2" fillId="0" borderId="0" xfId="0" applyNumberFormat="1" applyFont="1" applyAlignment="1"/>
    <xf numFmtId="0" fontId="7" fillId="0" borderId="0" xfId="0" applyFont="1" applyAlignment="1">
      <alignment horizontal="center"/>
    </xf>
    <xf numFmtId="169" fontId="5" fillId="0" borderId="0" xfId="0" applyNumberFormat="1" applyFont="1" applyBorder="1" applyAlignment="1"/>
    <xf numFmtId="0" fontId="5" fillId="0" borderId="0" xfId="0" applyFont="1" applyBorder="1" applyAlignment="1">
      <alignment horizontal="center"/>
    </xf>
    <xf numFmtId="0" fontId="1" fillId="0" borderId="0" xfId="0" applyFont="1" applyFill="1"/>
    <xf numFmtId="0" fontId="5" fillId="0" borderId="0" xfId="0" applyFont="1" applyFill="1" applyBorder="1" applyAlignment="1"/>
    <xf numFmtId="0" fontId="6" fillId="0" borderId="0" xfId="0" applyFont="1" applyFill="1"/>
    <xf numFmtId="3" fontId="15" fillId="0" borderId="0" xfId="0" applyNumberFormat="1" applyFont="1" applyAlignment="1">
      <alignment horizontal="center"/>
    </xf>
    <xf numFmtId="0" fontId="0" fillId="0" borderId="0" xfId="0" applyBorder="1"/>
    <xf numFmtId="0" fontId="0" fillId="0" borderId="0" xfId="0" applyFill="1" applyBorder="1"/>
    <xf numFmtId="3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left"/>
    </xf>
    <xf numFmtId="3" fontId="25" fillId="0" borderId="0" xfId="0" applyNumberFormat="1" applyFont="1" applyBorder="1" applyAlignment="1">
      <alignment horizontal="right"/>
    </xf>
    <xf numFmtId="3" fontId="25" fillId="0" borderId="0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/>
    </xf>
    <xf numFmtId="3" fontId="25" fillId="0" borderId="0" xfId="0" applyNumberFormat="1" applyFont="1" applyAlignment="1">
      <alignment horizontal="right"/>
    </xf>
    <xf numFmtId="4" fontId="6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0" fontId="26" fillId="0" borderId="0" xfId="0" applyFont="1" applyAlignment="1"/>
    <xf numFmtId="0" fontId="15" fillId="0" borderId="0" xfId="0" applyFont="1"/>
    <xf numFmtId="3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Border="1"/>
    <xf numFmtId="170" fontId="5" fillId="0" borderId="0" xfId="4" applyNumberFormat="1" applyFont="1"/>
    <xf numFmtId="3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>
      <alignment horizontal="right" indent="1"/>
    </xf>
    <xf numFmtId="3" fontId="7" fillId="0" borderId="0" xfId="0" applyNumberFormat="1" applyFont="1" applyBorder="1" applyAlignment="1"/>
    <xf numFmtId="16" fontId="0" fillId="0" borderId="0" xfId="0" applyNumberFormat="1"/>
    <xf numFmtId="3" fontId="5" fillId="0" borderId="0" xfId="0" applyNumberFormat="1" applyFont="1" applyFill="1" applyBorder="1" applyAlignment="1">
      <alignment horizontal="center"/>
    </xf>
    <xf numFmtId="3" fontId="30" fillId="0" borderId="0" xfId="0" quotePrefix="1" applyNumberFormat="1" applyFont="1" applyBorder="1" applyAlignment="1">
      <alignment horizontal="center"/>
    </xf>
    <xf numFmtId="3" fontId="30" fillId="0" borderId="0" xfId="0" applyNumberFormat="1" applyFont="1" applyFill="1" applyBorder="1" applyAlignment="1">
      <alignment horizontal="center"/>
    </xf>
    <xf numFmtId="3" fontId="31" fillId="0" borderId="0" xfId="0" applyNumberFormat="1" applyFont="1" applyAlignment="1">
      <alignment horizontal="right" wrapText="1"/>
    </xf>
    <xf numFmtId="3" fontId="31" fillId="0" borderId="0" xfId="0" applyNumberFormat="1" applyFont="1" applyBorder="1" applyAlignment="1">
      <alignment horizontal="right" wrapText="1"/>
    </xf>
    <xf numFmtId="3" fontId="31" fillId="0" borderId="0" xfId="0" applyNumberFormat="1" applyFont="1" applyAlignment="1">
      <alignment horizontal="right"/>
    </xf>
    <xf numFmtId="0" fontId="31" fillId="0" borderId="0" xfId="0" applyFont="1" applyAlignment="1">
      <alignment horizontal="right"/>
    </xf>
    <xf numFmtId="0" fontId="29" fillId="0" borderId="0" xfId="0" applyFont="1" applyBorder="1"/>
    <xf numFmtId="0" fontId="1" fillId="0" borderId="0" xfId="0" applyFont="1" applyBorder="1"/>
    <xf numFmtId="3" fontId="25" fillId="0" borderId="0" xfId="0" applyNumberFormat="1" applyFont="1" applyFill="1" applyBorder="1" applyAlignment="1">
      <alignment horizontal="left"/>
    </xf>
    <xf numFmtId="0" fontId="1" fillId="0" borderId="0" xfId="0" applyFont="1"/>
    <xf numFmtId="0" fontId="32" fillId="0" borderId="0" xfId="0" applyFont="1"/>
    <xf numFmtId="168" fontId="5" fillId="0" borderId="0" xfId="2" applyNumberFormat="1" applyFont="1"/>
    <xf numFmtId="3" fontId="5" fillId="0" borderId="0" xfId="0" applyNumberFormat="1" applyFont="1" applyFill="1" applyBorder="1" applyAlignment="1">
      <alignment horizontal="right" indent="2"/>
    </xf>
    <xf numFmtId="0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/>
    <xf numFmtId="165" fontId="5" fillId="0" borderId="0" xfId="0" applyNumberFormat="1" applyFont="1" applyBorder="1" applyAlignment="1"/>
    <xf numFmtId="168" fontId="0" fillId="0" borderId="0" xfId="2" applyNumberFormat="1" applyFont="1"/>
    <xf numFmtId="164" fontId="0" fillId="0" borderId="0" xfId="0" applyNumberFormat="1"/>
    <xf numFmtId="0" fontId="20" fillId="0" borderId="0" xfId="0" applyFont="1" applyFill="1"/>
    <xf numFmtId="3" fontId="1" fillId="0" borderId="0" xfId="0" applyNumberFormat="1" applyFont="1"/>
    <xf numFmtId="3" fontId="20" fillId="0" borderId="0" xfId="0" applyNumberFormat="1" applyFont="1"/>
    <xf numFmtId="3" fontId="11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/>
    </xf>
    <xf numFmtId="0" fontId="21" fillId="0" borderId="0" xfId="0" applyFont="1"/>
    <xf numFmtId="3" fontId="5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165" fontId="7" fillId="0" borderId="0" xfId="0" applyNumberFormat="1" applyFont="1" applyBorder="1" applyAlignment="1">
      <alignment horizontal="right" indent="1"/>
    </xf>
    <xf numFmtId="0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 indent="5"/>
    </xf>
    <xf numFmtId="4" fontId="5" fillId="0" borderId="0" xfId="0" applyNumberFormat="1" applyFont="1" applyBorder="1" applyAlignment="1">
      <alignment horizontal="right" indent="5"/>
    </xf>
    <xf numFmtId="0" fontId="17" fillId="0" borderId="0" xfId="0" applyFont="1"/>
    <xf numFmtId="3" fontId="1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5" fillId="0" borderId="0" xfId="0" applyFont="1" applyBorder="1" applyAlignment="1">
      <alignment horizontal="center"/>
    </xf>
    <xf numFmtId="0" fontId="2" fillId="0" borderId="0" xfId="0" applyFont="1"/>
    <xf numFmtId="0" fontId="5" fillId="0" borderId="1" xfId="0" applyFont="1" applyFill="1" applyBorder="1" applyAlignment="1">
      <alignment horizontal="center"/>
    </xf>
    <xf numFmtId="3" fontId="36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40" fillId="0" borderId="0" xfId="0" applyFont="1" applyAlignment="1">
      <alignment horizontal="center"/>
    </xf>
    <xf numFmtId="3" fontId="12" fillId="0" borderId="0" xfId="0" applyNumberFormat="1" applyFont="1" applyBorder="1" applyAlignment="1">
      <alignment vertical="top" wrapText="1"/>
    </xf>
    <xf numFmtId="3" fontId="36" fillId="0" borderId="0" xfId="0" applyNumberFormat="1" applyFont="1" applyBorder="1" applyAlignment="1">
      <alignment horizontal="center"/>
    </xf>
    <xf numFmtId="3" fontId="36" fillId="0" borderId="0" xfId="0" applyNumberFormat="1" applyFont="1" applyBorder="1" applyAlignment="1"/>
    <xf numFmtId="3" fontId="38" fillId="0" borderId="0" xfId="0" applyNumberFormat="1" applyFont="1" applyBorder="1" applyAlignment="1">
      <alignment vertical="top" wrapText="1"/>
    </xf>
    <xf numFmtId="0" fontId="14" fillId="0" borderId="0" xfId="0" applyFont="1"/>
    <xf numFmtId="3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/>
    <xf numFmtId="1" fontId="5" fillId="0" borderId="0" xfId="0" applyNumberFormat="1" applyFont="1" applyBorder="1" applyAlignment="1">
      <alignment horizontal="left" indent="1"/>
    </xf>
    <xf numFmtId="1" fontId="5" fillId="0" borderId="1" xfId="0" applyNumberFormat="1" applyFont="1" applyBorder="1" applyAlignment="1">
      <alignment horizontal="left" indent="1"/>
    </xf>
    <xf numFmtId="165" fontId="30" fillId="0" borderId="0" xfId="0" applyNumberFormat="1" applyFont="1" applyBorder="1" applyAlignment="1">
      <alignment horizontal="right" indent="1"/>
    </xf>
    <xf numFmtId="3" fontId="5" fillId="0" borderId="0" xfId="0" applyNumberFormat="1" applyFont="1" applyBorder="1" applyAlignment="1" applyProtection="1">
      <alignment horizontal="right"/>
      <protection locked="0"/>
    </xf>
    <xf numFmtId="3" fontId="5" fillId="0" borderId="0" xfId="0" applyNumberFormat="1" applyFont="1" applyBorder="1" applyAlignment="1" applyProtection="1">
      <alignment horizontal="right" indent="2"/>
      <protection locked="0"/>
    </xf>
    <xf numFmtId="3" fontId="5" fillId="0" borderId="0" xfId="0" applyNumberFormat="1" applyFont="1" applyAlignment="1">
      <alignment horizontal="right" wrapText="1"/>
    </xf>
    <xf numFmtId="3" fontId="30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3" fontId="30" fillId="0" borderId="0" xfId="0" applyNumberFormat="1" applyFont="1" applyAlignment="1">
      <alignment horizontal="right"/>
    </xf>
    <xf numFmtId="3" fontId="41" fillId="0" borderId="0" xfId="0" applyNumberFormat="1" applyFont="1" applyAlignment="1">
      <alignment horizontal="right"/>
    </xf>
    <xf numFmtId="3" fontId="42" fillId="0" borderId="0" xfId="0" applyNumberFormat="1" applyFont="1" applyAlignment="1">
      <alignment horizontal="right"/>
    </xf>
    <xf numFmtId="0" fontId="30" fillId="0" borderId="0" xfId="0" applyFont="1" applyAlignment="1">
      <alignment horizontal="right"/>
    </xf>
    <xf numFmtId="3" fontId="41" fillId="0" borderId="0" xfId="0" applyNumberFormat="1" applyFont="1" applyAlignment="1">
      <alignment horizontal="right" wrapText="1"/>
    </xf>
    <xf numFmtId="3" fontId="42" fillId="0" borderId="0" xfId="0" applyNumberFormat="1" applyFont="1" applyAlignment="1">
      <alignment horizontal="right" wrapText="1"/>
    </xf>
    <xf numFmtId="3" fontId="30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0" fontId="41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30" fillId="0" borderId="0" xfId="0" applyFont="1" applyBorder="1" applyAlignment="1">
      <alignment horizontal="right"/>
    </xf>
    <xf numFmtId="0" fontId="41" fillId="0" borderId="1" xfId="0" applyFont="1" applyBorder="1" applyAlignment="1">
      <alignment horizontal="right"/>
    </xf>
    <xf numFmtId="0" fontId="42" fillId="0" borderId="1" xfId="0" applyFont="1" applyBorder="1" applyAlignment="1">
      <alignment horizontal="right"/>
    </xf>
    <xf numFmtId="3" fontId="5" fillId="0" borderId="1" xfId="0" applyNumberFormat="1" applyFont="1" applyFill="1" applyBorder="1" applyAlignment="1">
      <alignment horizontal="right" indent="1"/>
    </xf>
    <xf numFmtId="3" fontId="5" fillId="0" borderId="1" xfId="0" applyNumberFormat="1" applyFont="1" applyFill="1" applyBorder="1" applyAlignment="1">
      <alignment horizontal="right" indent="2"/>
    </xf>
    <xf numFmtId="3" fontId="5" fillId="0" borderId="0" xfId="0" applyNumberFormat="1" applyFont="1" applyBorder="1" applyAlignment="1">
      <alignment horizontal="right" vertical="center" indent="1"/>
    </xf>
    <xf numFmtId="4" fontId="5" fillId="0" borderId="0" xfId="0" applyNumberFormat="1" applyFont="1" applyBorder="1" applyAlignment="1">
      <alignment horizontal="right" vertical="center" indent="1"/>
    </xf>
    <xf numFmtId="49" fontId="5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 indent="1"/>
    </xf>
    <xf numFmtId="4" fontId="5" fillId="0" borderId="0" xfId="0" applyNumberFormat="1" applyFont="1" applyFill="1" applyBorder="1" applyAlignment="1">
      <alignment horizontal="right" indent="1"/>
    </xf>
    <xf numFmtId="167" fontId="5" fillId="0" borderId="0" xfId="2" applyNumberFormat="1" applyFont="1" applyBorder="1" applyAlignment="1" applyProtection="1">
      <alignment horizontal="left" indent="2"/>
      <protection locked="0"/>
    </xf>
    <xf numFmtId="0" fontId="5" fillId="0" borderId="0" xfId="0" applyNumberFormat="1" applyFont="1" applyBorder="1" applyAlignment="1">
      <alignment horizontal="left" indent="2"/>
    </xf>
    <xf numFmtId="168" fontId="5" fillId="0" borderId="0" xfId="2" applyNumberFormat="1" applyFont="1" applyBorder="1" applyAlignment="1" applyProtection="1">
      <alignment horizontal="right"/>
      <protection locked="0"/>
    </xf>
    <xf numFmtId="4" fontId="5" fillId="0" borderId="0" xfId="0" applyNumberFormat="1" applyFont="1" applyBorder="1" applyAlignment="1" applyProtection="1">
      <alignment horizontal="right"/>
      <protection locked="0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3" fontId="5" fillId="0" borderId="0" xfId="0" quotePrefix="1" applyNumberFormat="1" applyFont="1" applyBorder="1" applyAlignment="1" applyProtection="1">
      <alignment horizontal="right"/>
      <protection locked="0"/>
    </xf>
    <xf numFmtId="3" fontId="5" fillId="0" borderId="0" xfId="0" applyNumberFormat="1" applyFont="1" applyBorder="1" applyAlignment="1" applyProtection="1">
      <alignment horizontal="right" vertical="center" indent="2"/>
      <protection locked="0"/>
    </xf>
    <xf numFmtId="3" fontId="12" fillId="0" borderId="0" xfId="0" applyNumberFormat="1" applyFont="1" applyBorder="1" applyAlignment="1" applyProtection="1">
      <alignment horizontal="center"/>
      <protection locked="0"/>
    </xf>
    <xf numFmtId="3" fontId="36" fillId="0" borderId="0" xfId="0" applyNumberFormat="1" applyFont="1" applyBorder="1" applyAlignment="1">
      <alignment horizontal="right" indent="2"/>
    </xf>
    <xf numFmtId="0" fontId="52" fillId="0" borderId="0" xfId="0" applyFont="1"/>
    <xf numFmtId="0" fontId="15" fillId="0" borderId="0" xfId="0" applyFont="1" applyAlignment="1">
      <alignment horizontal="right" vertical="justify" indent="1"/>
    </xf>
    <xf numFmtId="0" fontId="15" fillId="0" borderId="0" xfId="0" applyFont="1" applyAlignment="1">
      <alignment horizontal="right" vertical="justify" indent="2"/>
    </xf>
    <xf numFmtId="0" fontId="5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 indent="2"/>
    </xf>
    <xf numFmtId="0" fontId="5" fillId="0" borderId="0" xfId="0" applyNumberFormat="1" applyFont="1" applyBorder="1" applyAlignment="1">
      <alignment horizontal="left" vertical="justify" indent="1"/>
    </xf>
    <xf numFmtId="0" fontId="5" fillId="0" borderId="1" xfId="0" applyNumberFormat="1" applyFont="1" applyBorder="1" applyAlignment="1">
      <alignment horizontal="left" vertical="justify" indent="1"/>
    </xf>
    <xf numFmtId="3" fontId="38" fillId="0" borderId="0" xfId="0" applyNumberFormat="1" applyFont="1" applyBorder="1" applyAlignment="1"/>
    <xf numFmtId="1" fontId="15" fillId="0" borderId="0" xfId="0" applyNumberFormat="1" applyFont="1" applyAlignment="1">
      <alignment horizontal="left" vertical="justify" indent="1"/>
    </xf>
    <xf numFmtId="1" fontId="15" fillId="0" borderId="1" xfId="0" applyNumberFormat="1" applyFont="1" applyBorder="1" applyAlignment="1">
      <alignment horizontal="left" vertical="justify" indent="1"/>
    </xf>
    <xf numFmtId="3" fontId="11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 wrapText="1"/>
    </xf>
    <xf numFmtId="0" fontId="23" fillId="0" borderId="3" xfId="0" applyFont="1" applyBorder="1" applyAlignment="1">
      <alignment horizontal="center"/>
    </xf>
    <xf numFmtId="0" fontId="14" fillId="0" borderId="4" xfId="0" applyFont="1" applyBorder="1"/>
    <xf numFmtId="3" fontId="36" fillId="0" borderId="4" xfId="0" applyNumberFormat="1" applyFont="1" applyBorder="1" applyAlignment="1">
      <alignment horizontal="right" indent="2"/>
    </xf>
    <xf numFmtId="16" fontId="12" fillId="0" borderId="3" xfId="0" applyNumberFormat="1" applyFont="1" applyBorder="1" applyAlignment="1">
      <alignment horizontal="center"/>
    </xf>
    <xf numFmtId="3" fontId="12" fillId="0" borderId="3" xfId="0" applyNumberFormat="1" applyFont="1" applyBorder="1" applyAlignment="1">
      <alignment horizontal="center" vertical="center" wrapText="1"/>
    </xf>
    <xf numFmtId="166" fontId="12" fillId="0" borderId="3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/>
    </xf>
    <xf numFmtId="166" fontId="12" fillId="0" borderId="3" xfId="0" applyNumberFormat="1" applyFont="1" applyBorder="1" applyAlignment="1">
      <alignment horizontal="center"/>
    </xf>
    <xf numFmtId="6" fontId="12" fillId="0" borderId="3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3" fontId="36" fillId="0" borderId="0" xfId="0" applyNumberFormat="1" applyFont="1" applyBorder="1" applyAlignment="1">
      <alignment horizontal="left" inden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0" fontId="0" fillId="0" borderId="0" xfId="0" applyAlignment="1"/>
    <xf numFmtId="2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Alignment="1">
      <alignment vertical="center"/>
    </xf>
    <xf numFmtId="3" fontId="5" fillId="0" borderId="0" xfId="0" applyNumberFormat="1" applyFont="1" applyBorder="1" applyAlignment="1">
      <alignment horizontal="left" indent="1"/>
    </xf>
    <xf numFmtId="3" fontId="7" fillId="0" borderId="0" xfId="0" applyNumberFormat="1" applyFont="1" applyBorder="1" applyAlignment="1">
      <alignment horizontal="left" indent="1"/>
    </xf>
    <xf numFmtId="3" fontId="7" fillId="0" borderId="1" xfId="0" applyNumberFormat="1" applyFont="1" applyBorder="1" applyAlignment="1">
      <alignment horizontal="left" indent="1"/>
    </xf>
    <xf numFmtId="3" fontId="5" fillId="0" borderId="0" xfId="0" applyNumberFormat="1" applyFont="1" applyAlignment="1">
      <alignment horizontal="left" indent="1"/>
    </xf>
    <xf numFmtId="3" fontId="12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4" fontId="5" fillId="0" borderId="0" xfId="0" applyNumberFormat="1" applyFont="1" applyBorder="1" applyAlignment="1">
      <alignment horizontal="right" indent="5"/>
    </xf>
    <xf numFmtId="0" fontId="1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" fontId="41" fillId="0" borderId="0" xfId="0" applyNumberFormat="1" applyFont="1" applyFill="1" applyAlignment="1">
      <alignment horizontal="right"/>
    </xf>
    <xf numFmtId="3" fontId="42" fillId="0" borderId="0" xfId="0" applyNumberFormat="1" applyFont="1" applyFill="1" applyAlignment="1">
      <alignment horizontal="right"/>
    </xf>
    <xf numFmtId="3" fontId="5" fillId="0" borderId="0" xfId="0" applyNumberFormat="1" applyFont="1" applyFill="1" applyBorder="1" applyAlignment="1">
      <alignment horizontal="right" vertical="center" indent="1"/>
    </xf>
    <xf numFmtId="4" fontId="5" fillId="0" borderId="0" xfId="0" applyNumberFormat="1" applyFont="1" applyFill="1" applyBorder="1" applyAlignment="1">
      <alignment horizontal="right" vertical="center" indent="1"/>
    </xf>
    <xf numFmtId="0" fontId="5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9" fontId="5" fillId="0" borderId="0" xfId="4" applyFont="1" applyBorder="1" applyAlignment="1"/>
    <xf numFmtId="0" fontId="5" fillId="0" borderId="0" xfId="0" applyFont="1" applyFill="1" applyBorder="1" applyAlignment="1">
      <alignment horizontal="right"/>
    </xf>
    <xf numFmtId="3" fontId="42" fillId="0" borderId="0" xfId="0" applyNumberFormat="1" applyFont="1" applyFill="1" applyAlignment="1">
      <alignment horizontal="right" wrapText="1"/>
    </xf>
    <xf numFmtId="3" fontId="30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8" fontId="5" fillId="0" borderId="0" xfId="0" applyNumberFormat="1" applyFont="1"/>
    <xf numFmtId="0" fontId="5" fillId="0" borderId="0" xfId="0" applyFont="1"/>
    <xf numFmtId="3" fontId="30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right" indent="5"/>
    </xf>
    <xf numFmtId="4" fontId="5" fillId="0" borderId="1" xfId="0" applyNumberFormat="1" applyFont="1" applyFill="1" applyBorder="1" applyAlignment="1">
      <alignment horizontal="right" indent="5"/>
    </xf>
    <xf numFmtId="3" fontId="30" fillId="0" borderId="0" xfId="0" applyNumberFormat="1" applyFont="1" applyFill="1" applyBorder="1" applyAlignment="1">
      <alignment horizontal="center"/>
    </xf>
    <xf numFmtId="3" fontId="30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right" indent="1"/>
    </xf>
    <xf numFmtId="4" fontId="5" fillId="0" borderId="1" xfId="0" applyNumberFormat="1" applyFont="1" applyFill="1" applyBorder="1" applyAlignment="1">
      <alignment horizontal="right" indent="1"/>
    </xf>
    <xf numFmtId="0" fontId="15" fillId="0" borderId="0" xfId="0" applyFont="1" applyFill="1" applyAlignment="1">
      <alignment horizontal="right" vertical="justify" indent="2"/>
    </xf>
    <xf numFmtId="0" fontId="15" fillId="0" borderId="1" xfId="0" applyFont="1" applyFill="1" applyBorder="1" applyAlignment="1">
      <alignment horizontal="right" vertical="justify" indent="2"/>
    </xf>
    <xf numFmtId="3" fontId="15" fillId="0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right" vertical="justify" indent="1"/>
    </xf>
    <xf numFmtId="3" fontId="15" fillId="0" borderId="1" xfId="0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right" vertical="justify" indent="1"/>
    </xf>
    <xf numFmtId="164" fontId="5" fillId="0" borderId="0" xfId="0" applyNumberFormat="1" applyFont="1" applyFill="1" applyBorder="1" applyAlignment="1">
      <alignment horizontal="right" indent="1"/>
    </xf>
    <xf numFmtId="165" fontId="30" fillId="0" borderId="0" xfId="0" applyNumberFormat="1" applyFont="1" applyFill="1" applyBorder="1" applyAlignment="1">
      <alignment horizontal="right" indent="1"/>
    </xf>
    <xf numFmtId="165" fontId="18" fillId="0" borderId="0" xfId="0" applyNumberFormat="1" applyFont="1" applyFill="1" applyBorder="1" applyAlignment="1">
      <alignment horizontal="right" indent="1"/>
    </xf>
    <xf numFmtId="165" fontId="30" fillId="0" borderId="1" xfId="0" applyNumberFormat="1" applyFont="1" applyFill="1" applyBorder="1" applyAlignment="1">
      <alignment horizontal="right" indent="1"/>
    </xf>
    <xf numFmtId="168" fontId="5" fillId="0" borderId="0" xfId="2" applyNumberFormat="1" applyFont="1" applyFill="1" applyBorder="1" applyAlignment="1" applyProtection="1">
      <alignment horizontal="right"/>
      <protection locked="0"/>
    </xf>
    <xf numFmtId="3" fontId="5" fillId="0" borderId="0" xfId="0" applyNumberFormat="1" applyFont="1" applyFill="1" applyBorder="1" applyAlignment="1" applyProtection="1">
      <alignment horizontal="right"/>
      <protection locked="0"/>
    </xf>
    <xf numFmtId="171" fontId="0" fillId="0" borderId="0" xfId="0" applyNumberFormat="1"/>
    <xf numFmtId="3" fontId="5" fillId="0" borderId="1" xfId="0" applyNumberFormat="1" applyFont="1" applyFill="1" applyBorder="1" applyAlignment="1">
      <alignment horizontal="right" vertical="center" indent="1"/>
    </xf>
    <xf numFmtId="4" fontId="5" fillId="0" borderId="1" xfId="0" applyNumberFormat="1" applyFont="1" applyFill="1" applyBorder="1" applyAlignment="1">
      <alignment horizontal="right" vertical="center" indent="1"/>
    </xf>
    <xf numFmtId="0" fontId="34" fillId="0" borderId="0" xfId="0" applyFont="1"/>
    <xf numFmtId="3" fontId="7" fillId="0" borderId="1" xfId="0" applyNumberFormat="1" applyFont="1" applyFill="1" applyBorder="1" applyAlignment="1">
      <alignment horizontal="right" indent="2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170" fontId="5" fillId="0" borderId="0" xfId="4" applyNumberFormat="1" applyFont="1" applyFill="1"/>
    <xf numFmtId="168" fontId="5" fillId="0" borderId="0" xfId="0" applyNumberFormat="1" applyFont="1" applyFill="1"/>
    <xf numFmtId="3" fontId="33" fillId="0" borderId="0" xfId="0" applyNumberFormat="1" applyFont="1" applyFill="1" applyAlignment="1">
      <alignment horizontal="right" vertical="top" wrapText="1"/>
    </xf>
    <xf numFmtId="168" fontId="15" fillId="0" borderId="0" xfId="2" applyNumberFormat="1" applyFont="1" applyFill="1" applyAlignment="1">
      <alignment horizontal="right" vertical="justify" wrapText="1" indent="2"/>
    </xf>
    <xf numFmtId="168" fontId="5" fillId="0" borderId="0" xfId="2" applyNumberFormat="1" applyFont="1" applyFill="1"/>
    <xf numFmtId="3" fontId="51" fillId="0" borderId="0" xfId="0" applyNumberFormat="1" applyFont="1" applyFill="1" applyAlignment="1">
      <alignment horizontal="right" vertical="top" wrapText="1"/>
    </xf>
    <xf numFmtId="0" fontId="7" fillId="0" borderId="0" xfId="0" applyFont="1" applyFill="1"/>
    <xf numFmtId="168" fontId="15" fillId="0" borderId="0" xfId="2" applyNumberFormat="1" applyFont="1" applyFill="1" applyBorder="1" applyAlignment="1">
      <alignment horizontal="right" vertical="justify" wrapText="1" indent="2"/>
    </xf>
    <xf numFmtId="3" fontId="5" fillId="4" borderId="3" xfId="0" applyNumberFormat="1" applyFont="1" applyFill="1" applyBorder="1" applyAlignment="1">
      <alignment horizontal="center"/>
    </xf>
    <xf numFmtId="0" fontId="11" fillId="4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170" fontId="5" fillId="0" borderId="0" xfId="4" applyNumberFormat="1" applyFont="1" applyBorder="1" applyAlignment="1">
      <alignment horizontal="center"/>
    </xf>
    <xf numFmtId="170" fontId="36" fillId="0" borderId="0" xfId="4" applyNumberFormat="1" applyFont="1" applyBorder="1" applyAlignment="1">
      <alignment horizontal="center"/>
    </xf>
    <xf numFmtId="165" fontId="30" fillId="5" borderId="1" xfId="0" applyNumberFormat="1" applyFont="1" applyFill="1" applyBorder="1" applyAlignment="1">
      <alignment horizontal="right" indent="1"/>
    </xf>
    <xf numFmtId="3" fontId="5" fillId="5" borderId="0" xfId="0" applyNumberFormat="1" applyFont="1" applyFill="1" applyBorder="1" applyAlignment="1">
      <alignment horizontal="left"/>
    </xf>
    <xf numFmtId="165" fontId="5" fillId="5" borderId="0" xfId="0" applyNumberFormat="1" applyFont="1" applyFill="1" applyBorder="1" applyAlignment="1">
      <alignment horizontal="right" indent="1"/>
    </xf>
    <xf numFmtId="3" fontId="7" fillId="5" borderId="0" xfId="0" applyNumberFormat="1" applyFont="1" applyFill="1" applyBorder="1" applyAlignment="1">
      <alignment horizontal="right" indent="2"/>
    </xf>
    <xf numFmtId="3" fontId="6" fillId="0" borderId="0" xfId="0" applyNumberFormat="1" applyFont="1" applyFill="1" applyBorder="1" applyAlignment="1"/>
    <xf numFmtId="0" fontId="11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170" fontId="5" fillId="0" borderId="0" xfId="0" applyNumberFormat="1" applyFont="1" applyFill="1" applyBorder="1" applyAlignment="1">
      <alignment horizontal="right" indent="1"/>
    </xf>
    <xf numFmtId="3" fontId="36" fillId="0" borderId="4" xfId="0" applyNumberFormat="1" applyFont="1" applyBorder="1" applyAlignment="1">
      <alignment horizontal="left"/>
    </xf>
    <xf numFmtId="3" fontId="36" fillId="0" borderId="4" xfId="0" applyNumberFormat="1" applyFont="1" applyFill="1" applyBorder="1" applyAlignment="1">
      <alignment horizontal="right" indent="1"/>
    </xf>
    <xf numFmtId="3" fontId="11" fillId="0" borderId="4" xfId="0" applyNumberFormat="1" applyFont="1" applyFill="1" applyBorder="1" applyAlignment="1">
      <alignment horizontal="right" indent="1"/>
    </xf>
    <xf numFmtId="170" fontId="11" fillId="0" borderId="4" xfId="0" applyNumberFormat="1" applyFont="1" applyFill="1" applyBorder="1" applyAlignment="1">
      <alignment horizontal="right" indent="1"/>
    </xf>
    <xf numFmtId="3" fontId="5" fillId="0" borderId="4" xfId="0" applyNumberFormat="1" applyFont="1" applyFill="1" applyBorder="1" applyAlignment="1" applyProtection="1">
      <alignment horizontal="right"/>
      <protection locked="0"/>
    </xf>
    <xf numFmtId="4" fontId="5" fillId="0" borderId="4" xfId="0" applyNumberFormat="1" applyFont="1" applyFill="1" applyBorder="1" applyAlignment="1" applyProtection="1">
      <alignment horizontal="right"/>
      <protection locked="0"/>
    </xf>
    <xf numFmtId="3" fontId="36" fillId="0" borderId="4" xfId="0" applyNumberFormat="1" applyFont="1" applyFill="1" applyBorder="1" applyAlignment="1">
      <alignment horizontal="right" indent="2"/>
    </xf>
    <xf numFmtId="0" fontId="5" fillId="0" borderId="4" xfId="0" applyFont="1" applyBorder="1" applyAlignment="1">
      <alignment wrapText="1"/>
    </xf>
    <xf numFmtId="164" fontId="15" fillId="0" borderId="0" xfId="0" applyNumberFormat="1" applyFont="1" applyAlignment="1">
      <alignment horizontal="right" vertical="justify" indent="2"/>
    </xf>
    <xf numFmtId="3" fontId="30" fillId="0" borderId="0" xfId="0" applyNumberFormat="1" applyFont="1" applyBorder="1" applyAlignment="1">
      <alignment horizontal="center"/>
    </xf>
    <xf numFmtId="3" fontId="30" fillId="0" borderId="0" xfId="0" applyNumberFormat="1" applyFont="1" applyFill="1" applyBorder="1" applyAlignment="1">
      <alignment horizontal="center"/>
    </xf>
    <xf numFmtId="3" fontId="30" fillId="0" borderId="1" xfId="0" applyNumberFormat="1" applyFont="1" applyFill="1" applyBorder="1" applyAlignment="1">
      <alignment horizontal="center"/>
    </xf>
    <xf numFmtId="0" fontId="5" fillId="0" borderId="4" xfId="0" applyNumberFormat="1" applyFont="1" applyBorder="1" applyAlignment="1">
      <alignment horizontal="left" indent="2"/>
    </xf>
    <xf numFmtId="0" fontId="55" fillId="0" borderId="0" xfId="0" applyFont="1" applyBorder="1" applyAlignment="1">
      <alignment horizontal="center" vertical="center" wrapText="1"/>
    </xf>
    <xf numFmtId="6" fontId="56" fillId="0" borderId="3" xfId="0" applyNumberFormat="1" applyFont="1" applyBorder="1" applyAlignment="1">
      <alignment horizontal="center" vertical="center" wrapText="1"/>
    </xf>
    <xf numFmtId="0" fontId="55" fillId="0" borderId="3" xfId="0" applyFont="1" applyBorder="1" applyAlignment="1">
      <alignment horizontal="center" vertical="center" wrapText="1"/>
    </xf>
    <xf numFmtId="0" fontId="57" fillId="0" borderId="0" xfId="0" applyFont="1" applyAlignment="1">
      <alignment vertical="top" wrapText="1"/>
    </xf>
    <xf numFmtId="170" fontId="57" fillId="0" borderId="0" xfId="0" applyNumberFormat="1" applyFont="1" applyAlignment="1">
      <alignment horizontal="right" vertical="justify" wrapText="1" indent="2"/>
    </xf>
    <xf numFmtId="0" fontId="55" fillId="0" borderId="1" xfId="0" applyFont="1" applyBorder="1" applyAlignment="1">
      <alignment wrapText="1"/>
    </xf>
    <xf numFmtId="170" fontId="57" fillId="0" borderId="1" xfId="0" applyNumberFormat="1" applyFont="1" applyBorder="1" applyAlignment="1">
      <alignment horizontal="right" vertical="justify" wrapText="1" indent="2"/>
    </xf>
    <xf numFmtId="0" fontId="11" fillId="0" borderId="3" xfId="0" applyNumberFormat="1" applyFont="1" applyFill="1" applyBorder="1" applyAlignment="1">
      <alignment horizontal="center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0" fontId="58" fillId="0" borderId="0" xfId="0" applyNumberFormat="1" applyFont="1" applyBorder="1" applyAlignment="1">
      <alignment horizontal="center"/>
    </xf>
    <xf numFmtId="165" fontId="58" fillId="0" borderId="0" xfId="0" applyNumberFormat="1" applyFont="1" applyBorder="1" applyAlignment="1">
      <alignment horizontal="center"/>
    </xf>
    <xf numFmtId="165" fontId="58" fillId="0" borderId="0" xfId="0" applyNumberFormat="1" applyFont="1" applyBorder="1" applyAlignment="1">
      <alignment horizontal="right" indent="1"/>
    </xf>
    <xf numFmtId="165" fontId="58" fillId="0" borderId="0" xfId="0" applyNumberFormat="1" applyFont="1" applyFill="1" applyBorder="1" applyAlignment="1">
      <alignment horizontal="center"/>
    </xf>
    <xf numFmtId="165" fontId="58" fillId="0" borderId="0" xfId="0" applyNumberFormat="1" applyFont="1" applyFill="1" applyBorder="1" applyAlignment="1">
      <alignment horizontal="right" indent="1"/>
    </xf>
    <xf numFmtId="165" fontId="58" fillId="5" borderId="0" xfId="0" applyNumberFormat="1" applyFont="1" applyFill="1" applyBorder="1" applyAlignment="1">
      <alignment horizontal="center"/>
    </xf>
    <xf numFmtId="0" fontId="58" fillId="0" borderId="1" xfId="0" applyNumberFormat="1" applyFont="1" applyBorder="1" applyAlignment="1">
      <alignment horizontal="center"/>
    </xf>
    <xf numFmtId="165" fontId="58" fillId="0" borderId="1" xfId="0" applyNumberFormat="1" applyFont="1" applyFill="1" applyBorder="1" applyAlignment="1">
      <alignment horizontal="center"/>
    </xf>
    <xf numFmtId="165" fontId="58" fillId="0" borderId="1" xfId="0" applyNumberFormat="1" applyFont="1" applyFill="1" applyBorder="1" applyAlignment="1">
      <alignment horizontal="right" indent="1"/>
    </xf>
    <xf numFmtId="3" fontId="62" fillId="0" borderId="0" xfId="0" applyNumberFormat="1" applyFont="1" applyBorder="1" applyAlignment="1">
      <alignment horizontal="left"/>
    </xf>
    <xf numFmtId="3" fontId="58" fillId="0" borderId="0" xfId="0" applyNumberFormat="1" applyFont="1" applyBorder="1" applyAlignment="1" applyProtection="1">
      <alignment horizontal="right" indent="1"/>
      <protection locked="0"/>
    </xf>
    <xf numFmtId="1" fontId="58" fillId="0" borderId="0" xfId="0" applyNumberFormat="1" applyFont="1" applyBorder="1" applyAlignment="1">
      <alignment horizontal="left" indent="1"/>
    </xf>
    <xf numFmtId="0" fontId="58" fillId="0" borderId="0" xfId="2" applyNumberFormat="1" applyFont="1" applyBorder="1" applyAlignment="1">
      <alignment horizontal="left" indent="1"/>
    </xf>
    <xf numFmtId="3" fontId="58" fillId="0" borderId="0" xfId="0" applyNumberFormat="1" applyFont="1" applyFill="1" applyBorder="1" applyAlignment="1" applyProtection="1">
      <alignment horizontal="right" indent="1"/>
      <protection locked="0"/>
    </xf>
    <xf numFmtId="0" fontId="58" fillId="0" borderId="0" xfId="0" applyNumberFormat="1" applyFont="1" applyBorder="1" applyAlignment="1">
      <alignment horizontal="left" indent="1"/>
    </xf>
    <xf numFmtId="0" fontId="58" fillId="0" borderId="1" xfId="0" applyNumberFormat="1" applyFont="1" applyBorder="1" applyAlignment="1">
      <alignment horizontal="left" indent="1"/>
    </xf>
    <xf numFmtId="3" fontId="58" fillId="0" borderId="1" xfId="0" applyNumberFormat="1" applyFont="1" applyFill="1" applyBorder="1" applyAlignment="1" applyProtection="1">
      <alignment horizontal="right" indent="1"/>
      <protection locked="0"/>
    </xf>
    <xf numFmtId="168" fontId="57" fillId="0" borderId="0" xfId="2" applyNumberFormat="1" applyFont="1" applyAlignment="1">
      <alignment horizontal="right" vertical="justify" wrapText="1" indent="2"/>
    </xf>
    <xf numFmtId="168" fontId="57" fillId="0" borderId="1" xfId="2" applyNumberFormat="1" applyFont="1" applyBorder="1" applyAlignment="1">
      <alignment horizontal="right" vertical="justify" wrapText="1" indent="2"/>
    </xf>
    <xf numFmtId="3" fontId="11" fillId="0" borderId="0" xfId="0" applyNumberFormat="1" applyFont="1" applyBorder="1" applyAlignment="1">
      <alignment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left" vertical="center" indent="1"/>
    </xf>
    <xf numFmtId="0" fontId="22" fillId="3" borderId="0" xfId="0" applyFont="1" applyFill="1" applyAlignment="1">
      <alignment horizontal="center" wrapText="1"/>
    </xf>
    <xf numFmtId="0" fontId="22" fillId="3" borderId="0" xfId="0" applyFont="1" applyFill="1" applyAlignment="1">
      <alignment horizontal="center" vertical="top" wrapText="1"/>
    </xf>
    <xf numFmtId="0" fontId="55" fillId="0" borderId="0" xfId="0" applyFont="1" applyBorder="1" applyAlignment="1">
      <alignment vertical="center" wrapText="1"/>
    </xf>
    <xf numFmtId="0" fontId="55" fillId="0" borderId="3" xfId="0" applyFont="1" applyBorder="1" applyAlignment="1">
      <alignment vertical="center" wrapText="1"/>
    </xf>
    <xf numFmtId="0" fontId="35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  <xf numFmtId="3" fontId="30" fillId="0" borderId="0" xfId="0" applyNumberFormat="1" applyFont="1" applyFill="1" applyBorder="1" applyAlignment="1">
      <alignment horizontal="right" vertical="justify" indent="3"/>
    </xf>
    <xf numFmtId="165" fontId="30" fillId="0" borderId="0" xfId="0" applyNumberFormat="1" applyFont="1" applyFill="1" applyBorder="1" applyAlignment="1">
      <alignment horizontal="right" vertical="justify" indent="3"/>
    </xf>
    <xf numFmtId="3" fontId="30" fillId="0" borderId="0" xfId="0" applyNumberFormat="1" applyFont="1" applyFill="1" applyBorder="1" applyAlignment="1">
      <alignment horizontal="center"/>
    </xf>
    <xf numFmtId="2" fontId="38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3" fontId="30" fillId="0" borderId="1" xfId="0" applyNumberFormat="1" applyFont="1" applyFill="1" applyBorder="1" applyAlignment="1">
      <alignment horizontal="center"/>
    </xf>
    <xf numFmtId="3" fontId="30" fillId="0" borderId="1" xfId="0" applyNumberFormat="1" applyFont="1" applyFill="1" applyBorder="1" applyAlignment="1">
      <alignment horizontal="right" vertical="justify" indent="3"/>
    </xf>
    <xf numFmtId="165" fontId="30" fillId="0" borderId="1" xfId="0" applyNumberFormat="1" applyFont="1" applyFill="1" applyBorder="1" applyAlignment="1">
      <alignment horizontal="right" vertical="justify" indent="3"/>
    </xf>
    <xf numFmtId="3" fontId="9" fillId="3" borderId="0" xfId="0" applyNumberFormat="1" applyFont="1" applyFill="1" applyBorder="1" applyAlignment="1">
      <alignment horizontal="center" vertical="center"/>
    </xf>
    <xf numFmtId="3" fontId="36" fillId="0" borderId="0" xfId="0" applyNumberFormat="1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3" xfId="0" applyFont="1" applyBorder="1" applyAlignment="1"/>
    <xf numFmtId="3" fontId="36" fillId="0" borderId="0" xfId="0" applyNumberFormat="1" applyFont="1" applyBorder="1" applyAlignment="1">
      <alignment horizontal="center"/>
    </xf>
    <xf numFmtId="0" fontId="37" fillId="0" borderId="0" xfId="0" applyFont="1" applyBorder="1" applyAlignment="1">
      <alignment horizontal="center"/>
    </xf>
    <xf numFmtId="3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6" fontId="12" fillId="0" borderId="3" xfId="0" applyNumberFormat="1" applyFont="1" applyBorder="1" applyAlignment="1">
      <alignment horizontal="center"/>
    </xf>
    <xf numFmtId="3" fontId="30" fillId="0" borderId="5" xfId="0" applyNumberFormat="1" applyFont="1" applyBorder="1" applyAlignment="1">
      <alignment horizontal="center"/>
    </xf>
    <xf numFmtId="3" fontId="30" fillId="0" borderId="0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3" fontId="30" fillId="0" borderId="5" xfId="0" applyNumberFormat="1" applyFont="1" applyBorder="1" applyAlignment="1">
      <alignment horizontal="right" vertical="justify" indent="3"/>
    </xf>
    <xf numFmtId="3" fontId="30" fillId="0" borderId="0" xfId="0" applyNumberFormat="1" applyFont="1" applyBorder="1" applyAlignment="1">
      <alignment horizontal="right" vertical="justify" indent="3"/>
    </xf>
    <xf numFmtId="165" fontId="30" fillId="0" borderId="5" xfId="0" applyNumberFormat="1" applyFont="1" applyBorder="1" applyAlignment="1">
      <alignment horizontal="right" vertical="justify" indent="3"/>
    </xf>
    <xf numFmtId="165" fontId="30" fillId="0" borderId="0" xfId="0" applyNumberFormat="1" applyFont="1" applyBorder="1" applyAlignment="1">
      <alignment horizontal="right" vertical="justify" indent="3"/>
    </xf>
    <xf numFmtId="3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left" vertical="center" wrapText="1" indent="1"/>
    </xf>
    <xf numFmtId="3" fontId="11" fillId="0" borderId="3" xfId="0" applyNumberFormat="1" applyFont="1" applyBorder="1" applyAlignment="1">
      <alignment horizontal="left" vertical="center" wrapText="1" indent="1"/>
    </xf>
    <xf numFmtId="3" fontId="38" fillId="0" borderId="0" xfId="0" applyNumberFormat="1" applyFont="1" applyBorder="1" applyAlignment="1">
      <alignment horizontal="left" indent="1"/>
    </xf>
    <xf numFmtId="0" fontId="38" fillId="0" borderId="0" xfId="0" applyFont="1" applyBorder="1" applyAlignment="1">
      <alignment horizontal="left" indent="1"/>
    </xf>
    <xf numFmtId="0" fontId="35" fillId="0" borderId="0" xfId="0" applyFont="1" applyAlignment="1">
      <alignment horizontal="left" indent="1"/>
    </xf>
    <xf numFmtId="0" fontId="23" fillId="0" borderId="0" xfId="0" applyFont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 indent="1"/>
    </xf>
    <xf numFmtId="0" fontId="15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8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3" fontId="38" fillId="0" borderId="2" xfId="0" applyNumberFormat="1" applyFont="1" applyFill="1" applyBorder="1" applyAlignment="1">
      <alignment horizontal="left" indent="1"/>
    </xf>
    <xf numFmtId="3" fontId="38" fillId="0" borderId="0" xfId="0" applyNumberFormat="1" applyFont="1" applyFill="1" applyBorder="1" applyAlignment="1">
      <alignment horizontal="left" indent="1"/>
    </xf>
    <xf numFmtId="3" fontId="11" fillId="0" borderId="3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indent="4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5" fontId="5" fillId="0" borderId="0" xfId="0" applyNumberFormat="1" applyFont="1" applyBorder="1" applyAlignment="1">
      <alignment horizontal="right" indent="4"/>
    </xf>
    <xf numFmtId="3" fontId="5" fillId="0" borderId="0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3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3" fontId="11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46" fillId="0" borderId="3" xfId="0" applyNumberFormat="1" applyFont="1" applyBorder="1" applyAlignment="1">
      <alignment horizontal="center" vertical="center"/>
    </xf>
    <xf numFmtId="166" fontId="46" fillId="0" borderId="3" xfId="0" applyNumberFormat="1" applyFont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 indent="4"/>
    </xf>
    <xf numFmtId="3" fontId="5" fillId="0" borderId="1" xfId="0" applyNumberFormat="1" applyFont="1" applyFill="1" applyBorder="1" applyAlignment="1">
      <alignment horizontal="center"/>
    </xf>
    <xf numFmtId="165" fontId="5" fillId="0" borderId="4" xfId="0" applyNumberFormat="1" applyFont="1" applyBorder="1" applyAlignment="1">
      <alignment horizontal="right" indent="4"/>
    </xf>
    <xf numFmtId="3" fontId="5" fillId="0" borderId="1" xfId="0" applyNumberFormat="1" applyFont="1" applyFill="1" applyBorder="1" applyAlignment="1">
      <alignment horizontal="right" indent="4"/>
    </xf>
    <xf numFmtId="3" fontId="38" fillId="0" borderId="0" xfId="0" applyNumberFormat="1" applyFont="1" applyBorder="1" applyAlignment="1">
      <alignment horizontal="left" vertical="center" wrapText="1"/>
    </xf>
    <xf numFmtId="0" fontId="38" fillId="0" borderId="0" xfId="0" applyFont="1" applyBorder="1" applyAlignment="1">
      <alignment horizontal="left" vertical="center" wrapText="1"/>
    </xf>
    <xf numFmtId="0" fontId="11" fillId="0" borderId="0" xfId="0" applyFont="1" applyBorder="1" applyAlignment="1"/>
    <xf numFmtId="0" fontId="11" fillId="0" borderId="3" xfId="0" applyFont="1" applyBorder="1" applyAlignment="1"/>
    <xf numFmtId="3" fontId="5" fillId="0" borderId="0" xfId="0" quotePrefix="1" applyNumberFormat="1" applyFont="1" applyFill="1" applyBorder="1" applyAlignment="1">
      <alignment horizontal="center"/>
    </xf>
    <xf numFmtId="165" fontId="5" fillId="0" borderId="0" xfId="0" quotePrefix="1" applyNumberFormat="1" applyFont="1" applyFill="1" applyBorder="1" applyAlignment="1">
      <alignment horizontal="center"/>
    </xf>
    <xf numFmtId="3" fontId="5" fillId="0" borderId="1" xfId="0" quotePrefix="1" applyNumberFormat="1" applyFont="1" applyFill="1" applyBorder="1" applyAlignment="1">
      <alignment horizontal="center"/>
    </xf>
    <xf numFmtId="165" fontId="5" fillId="0" borderId="1" xfId="0" quotePrefix="1" applyNumberFormat="1" applyFont="1" applyFill="1" applyBorder="1" applyAlignment="1">
      <alignment horizontal="center"/>
    </xf>
    <xf numFmtId="0" fontId="6" fillId="0" borderId="1" xfId="0" applyFont="1" applyBorder="1" applyAlignment="1"/>
    <xf numFmtId="3" fontId="12" fillId="0" borderId="3" xfId="0" applyNumberFormat="1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center" vertical="center"/>
    </xf>
    <xf numFmtId="3" fontId="5" fillId="0" borderId="0" xfId="0" quotePrefix="1" applyNumberFormat="1" applyFont="1" applyBorder="1" applyAlignment="1">
      <alignment horizontal="center"/>
    </xf>
    <xf numFmtId="3" fontId="5" fillId="0" borderId="5" xfId="0" quotePrefix="1" applyNumberFormat="1" applyFont="1" applyBorder="1" applyAlignment="1">
      <alignment horizontal="center"/>
    </xf>
    <xf numFmtId="165" fontId="5" fillId="0" borderId="5" xfId="0" quotePrefix="1" applyNumberFormat="1" applyFont="1" applyBorder="1" applyAlignment="1">
      <alignment horizontal="center"/>
    </xf>
    <xf numFmtId="165" fontId="5" fillId="0" borderId="0" xfId="0" quotePrefix="1" applyNumberFormat="1" applyFont="1" applyBorder="1" applyAlignment="1">
      <alignment horizontal="center"/>
    </xf>
    <xf numFmtId="0" fontId="26" fillId="0" borderId="0" xfId="0" applyFont="1"/>
    <xf numFmtId="0" fontId="12" fillId="0" borderId="3" xfId="0" applyFont="1" applyBorder="1" applyAlignment="1">
      <alignment horizontal="center" vertical="center"/>
    </xf>
    <xf numFmtId="3" fontId="38" fillId="0" borderId="2" xfId="0" applyNumberFormat="1" applyFont="1" applyBorder="1" applyAlignment="1">
      <alignment horizontal="left" indent="1"/>
    </xf>
    <xf numFmtId="0" fontId="38" fillId="0" borderId="0" xfId="0" applyNumberFormat="1" applyFont="1" applyBorder="1" applyAlignment="1">
      <alignment horizontal="left" inden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3" xfId="0" applyNumberFormat="1" applyFont="1" applyBorder="1" applyAlignment="1">
      <alignment horizontal="center" vertical="center" wrapText="1"/>
    </xf>
    <xf numFmtId="3" fontId="61" fillId="0" borderId="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3" fontId="11" fillId="0" borderId="0" xfId="0" applyNumberFormat="1" applyFont="1" applyBorder="1" applyAlignment="1">
      <alignment horizontal="center"/>
    </xf>
    <xf numFmtId="3" fontId="12" fillId="0" borderId="4" xfId="0" applyNumberFormat="1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indent="5"/>
    </xf>
    <xf numFmtId="164" fontId="5" fillId="0" borderId="0" xfId="0" applyNumberFormat="1" applyFont="1" applyBorder="1" applyAlignment="1">
      <alignment horizontal="right" indent="5"/>
    </xf>
    <xf numFmtId="164" fontId="6" fillId="0" borderId="0" xfId="0" applyNumberFormat="1" applyFont="1" applyBorder="1" applyAlignment="1">
      <alignment horizontal="right" indent="5"/>
    </xf>
    <xf numFmtId="3" fontId="5" fillId="0" borderId="4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right" vertical="center" indent="7"/>
    </xf>
    <xf numFmtId="3" fontId="5" fillId="0" borderId="5" xfId="0" applyNumberFormat="1" applyFont="1" applyBorder="1" applyAlignment="1">
      <alignment horizontal="right" vertical="center" indent="7"/>
    </xf>
    <xf numFmtId="2" fontId="11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/>
    </xf>
    <xf numFmtId="0" fontId="38" fillId="0" borderId="0" xfId="0" applyNumberFormat="1" applyFont="1" applyBorder="1" applyAlignment="1">
      <alignment horizontal="left"/>
    </xf>
    <xf numFmtId="3" fontId="5" fillId="0" borderId="1" xfId="0" applyNumberFormat="1" applyFont="1" applyFill="1" applyBorder="1" applyAlignment="1">
      <alignment horizontal="right" vertical="center" indent="7"/>
    </xf>
    <xf numFmtId="3" fontId="5" fillId="0" borderId="0" xfId="0" applyNumberFormat="1" applyFont="1" applyFill="1" applyBorder="1" applyAlignment="1">
      <alignment horizontal="right" vertical="center" indent="7"/>
    </xf>
    <xf numFmtId="4" fontId="5" fillId="0" borderId="0" xfId="0" applyNumberFormat="1" applyFont="1" applyBorder="1" applyAlignment="1">
      <alignment horizontal="right" indent="5"/>
    </xf>
    <xf numFmtId="4" fontId="5" fillId="0" borderId="1" xfId="0" applyNumberFormat="1" applyFont="1" applyFill="1" applyBorder="1" applyAlignment="1">
      <alignment horizontal="right" indent="6"/>
    </xf>
    <xf numFmtId="4" fontId="5" fillId="0" borderId="0" xfId="0" applyNumberFormat="1" applyFont="1" applyFill="1" applyBorder="1" applyAlignment="1">
      <alignment horizontal="right" indent="5"/>
    </xf>
    <xf numFmtId="4" fontId="5" fillId="0" borderId="0" xfId="0" applyNumberFormat="1" applyFont="1" applyFill="1" applyBorder="1" applyAlignment="1">
      <alignment horizontal="right" indent="6"/>
    </xf>
    <xf numFmtId="4" fontId="5" fillId="0" borderId="0" xfId="0" applyNumberFormat="1" applyFont="1" applyBorder="1" applyAlignment="1">
      <alignment horizontal="right" indent="6"/>
    </xf>
    <xf numFmtId="3" fontId="38" fillId="0" borderId="2" xfId="0" applyNumberFormat="1" applyFont="1" applyBorder="1" applyAlignment="1">
      <alignment horizontal="left" wrapText="1" indent="1"/>
    </xf>
    <xf numFmtId="4" fontId="5" fillId="0" borderId="1" xfId="0" applyNumberFormat="1" applyFont="1" applyFill="1" applyBorder="1" applyAlignment="1">
      <alignment horizontal="right" indent="5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/>
    <xf numFmtId="0" fontId="6" fillId="0" borderId="3" xfId="0" applyFont="1" applyBorder="1" applyAlignment="1"/>
    <xf numFmtId="3" fontId="5" fillId="0" borderId="5" xfId="0" applyNumberFormat="1" applyFont="1" applyFill="1" applyBorder="1" applyAlignment="1">
      <alignment horizontal="center"/>
    </xf>
    <xf numFmtId="0" fontId="23" fillId="0" borderId="0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3" fillId="0" borderId="3" xfId="0" applyFont="1" applyBorder="1" applyAlignment="1">
      <alignment horizontal="center" wrapText="1"/>
    </xf>
    <xf numFmtId="3" fontId="9" fillId="2" borderId="0" xfId="0" quotePrefix="1" applyNumberFormat="1" applyFont="1" applyFill="1" applyBorder="1" applyAlignment="1">
      <alignment horizontal="center" vertical="center"/>
    </xf>
    <xf numFmtId="3" fontId="46" fillId="0" borderId="3" xfId="0" applyNumberFormat="1" applyFont="1" applyBorder="1" applyAlignment="1">
      <alignment horizontal="center" vertical="center" wrapText="1"/>
    </xf>
    <xf numFmtId="3" fontId="38" fillId="0" borderId="0" xfId="0" applyNumberFormat="1" applyFont="1" applyBorder="1" applyAlignment="1">
      <alignment horizontal="left"/>
    </xf>
    <xf numFmtId="3" fontId="38" fillId="5" borderId="0" xfId="0" applyNumberFormat="1" applyFont="1" applyFill="1" applyBorder="1" applyAlignment="1">
      <alignment horizontal="left"/>
    </xf>
    <xf numFmtId="0" fontId="38" fillId="0" borderId="0" xfId="0" applyFont="1" applyBorder="1" applyAlignment="1"/>
    <xf numFmtId="3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vertical="top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 wrapText="1"/>
    </xf>
    <xf numFmtId="0" fontId="38" fillId="0" borderId="0" xfId="0" applyFont="1"/>
    <xf numFmtId="0" fontId="5" fillId="0" borderId="0" xfId="0" applyFont="1"/>
    <xf numFmtId="0" fontId="38" fillId="0" borderId="0" xfId="0" applyFont="1" applyBorder="1"/>
    <xf numFmtId="0" fontId="39" fillId="2" borderId="0" xfId="0" applyFont="1" applyFill="1" applyAlignment="1">
      <alignment horizontal="center" vertical="center"/>
    </xf>
    <xf numFmtId="0" fontId="5" fillId="0" borderId="0" xfId="0" applyFont="1" applyBorder="1"/>
    <xf numFmtId="0" fontId="35" fillId="0" borderId="0" xfId="0" applyFont="1"/>
    <xf numFmtId="0" fontId="35" fillId="0" borderId="0" xfId="0" applyFont="1" applyFill="1"/>
    <xf numFmtId="0" fontId="14" fillId="0" borderId="0" xfId="0" applyFont="1" applyBorder="1" applyAlignment="1">
      <alignment horizontal="center" wrapText="1"/>
    </xf>
    <xf numFmtId="0" fontId="35" fillId="0" borderId="0" xfId="0" applyFont="1" applyBorder="1"/>
  </cellXfs>
  <cellStyles count="5">
    <cellStyle name="Comma" xfId="2" builtinId="3"/>
    <cellStyle name="Hyperlink" xfId="1" builtinId="8"/>
    <cellStyle name="Normal" xfId="0" builtinId="0"/>
    <cellStyle name="Normal 6" xfId="3"/>
    <cellStyle name="Percent" xfId="4" builtinId="5"/>
  </cellStyles>
  <dxfs count="0"/>
  <tableStyles count="0" defaultTableStyle="TableStyleMedium9" defaultPivotStyle="PivotStyleLight16"/>
  <colors>
    <mruColors>
      <color rgb="FF296F1F"/>
      <color rgb="FF00FF99"/>
      <color rgb="FF669900"/>
      <color rgb="FF2A6F1F"/>
      <color rgb="FFFF00FF"/>
      <color rgb="FF66FFCC"/>
      <color rgb="FFDA1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hyperlink" Target="mailto:=@sum(R7:R9)" TargetMode="External"/><Relationship Id="rId13" Type="http://schemas.openxmlformats.org/officeDocument/2006/relationships/hyperlink" Target="mailto:=@sum(R7:R9)" TargetMode="External"/><Relationship Id="rId18" Type="http://schemas.openxmlformats.org/officeDocument/2006/relationships/hyperlink" Target="mailto:=@sum(R7:R9)" TargetMode="External"/><Relationship Id="rId3" Type="http://schemas.openxmlformats.org/officeDocument/2006/relationships/hyperlink" Target="mailto:=@sum(R7:R9)" TargetMode="External"/><Relationship Id="rId21" Type="http://schemas.openxmlformats.org/officeDocument/2006/relationships/hyperlink" Target="mailto:=@sum(R7:R9)" TargetMode="External"/><Relationship Id="rId7" Type="http://schemas.openxmlformats.org/officeDocument/2006/relationships/hyperlink" Target="mailto:=@sum(R7:R9)" TargetMode="External"/><Relationship Id="rId12" Type="http://schemas.openxmlformats.org/officeDocument/2006/relationships/hyperlink" Target="mailto:=@sum(R7:R9)" TargetMode="External"/><Relationship Id="rId17" Type="http://schemas.openxmlformats.org/officeDocument/2006/relationships/hyperlink" Target="mailto:=@sum(R7:R9)" TargetMode="External"/><Relationship Id="rId2" Type="http://schemas.openxmlformats.org/officeDocument/2006/relationships/hyperlink" Target="mailto:=@sum(R7:R9)" TargetMode="External"/><Relationship Id="rId16" Type="http://schemas.openxmlformats.org/officeDocument/2006/relationships/hyperlink" Target="mailto:=@sum(R7:R9)" TargetMode="External"/><Relationship Id="rId20" Type="http://schemas.openxmlformats.org/officeDocument/2006/relationships/hyperlink" Target="mailto:=@sum(R7:R9)" TargetMode="External"/><Relationship Id="rId1" Type="http://schemas.openxmlformats.org/officeDocument/2006/relationships/hyperlink" Target="mailto:=@sum(R7:R9)" TargetMode="External"/><Relationship Id="rId6" Type="http://schemas.openxmlformats.org/officeDocument/2006/relationships/hyperlink" Target="mailto:=@sum(R7:R9)" TargetMode="External"/><Relationship Id="rId11" Type="http://schemas.openxmlformats.org/officeDocument/2006/relationships/hyperlink" Target="mailto:=@sum(R7:R9)" TargetMode="External"/><Relationship Id="rId5" Type="http://schemas.openxmlformats.org/officeDocument/2006/relationships/hyperlink" Target="mailto:=@sum(R7:R9)" TargetMode="External"/><Relationship Id="rId15" Type="http://schemas.openxmlformats.org/officeDocument/2006/relationships/hyperlink" Target="mailto:=@sum(R7:R9)" TargetMode="External"/><Relationship Id="rId10" Type="http://schemas.openxmlformats.org/officeDocument/2006/relationships/hyperlink" Target="mailto:=@sum(R7:R9)" TargetMode="External"/><Relationship Id="rId19" Type="http://schemas.openxmlformats.org/officeDocument/2006/relationships/hyperlink" Target="mailto:=@sum(R7:R9)" TargetMode="External"/><Relationship Id="rId4" Type="http://schemas.openxmlformats.org/officeDocument/2006/relationships/hyperlink" Target="mailto:=@sum(R7:R9)" TargetMode="External"/><Relationship Id="rId9" Type="http://schemas.openxmlformats.org/officeDocument/2006/relationships/hyperlink" Target="mailto:=@sum(R7:R9)" TargetMode="External"/><Relationship Id="rId14" Type="http://schemas.openxmlformats.org/officeDocument/2006/relationships/hyperlink" Target="mailto:=@sum(R7:R9)" TargetMode="External"/><Relationship Id="rId22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58"/>
  <sheetViews>
    <sheetView tabSelected="1" zoomScale="110" zoomScaleNormal="110" workbookViewId="0">
      <selection activeCell="E29" sqref="E29"/>
    </sheetView>
  </sheetViews>
  <sheetFormatPr defaultColWidth="9.140625" defaultRowHeight="14.1" customHeight="1" x14ac:dyDescent="0.2"/>
  <cols>
    <col min="1" max="1" width="19.28515625" style="47" customWidth="1"/>
    <col min="2" max="2" width="13.5703125" style="46" customWidth="1"/>
    <col min="3" max="3" width="12.85546875" style="46" customWidth="1"/>
    <col min="4" max="4" width="10.85546875" style="48" customWidth="1"/>
    <col min="5" max="5" width="9.140625" style="43"/>
    <col min="6" max="6" width="10.7109375" style="43" hidden="1" customWidth="1"/>
    <col min="7" max="7" width="9.140625" style="43"/>
    <col min="8" max="8" width="10" style="43" bestFit="1" customWidth="1"/>
    <col min="9" max="9" width="9.140625" style="43"/>
    <col min="10" max="10" width="13.7109375" style="43" customWidth="1"/>
    <col min="11" max="11" width="11.7109375" style="43" bestFit="1" customWidth="1"/>
    <col min="12" max="12" width="11.85546875" style="43" bestFit="1" customWidth="1"/>
    <col min="13" max="14" width="9.140625" style="43"/>
    <col min="15" max="15" width="14.28515625" style="43" customWidth="1"/>
    <col min="16" max="16" width="12.140625" style="43" customWidth="1"/>
    <col min="17" max="17" width="13.140625" style="43" customWidth="1"/>
    <col min="18" max="18" width="8.85546875" style="43" customWidth="1"/>
    <col min="19" max="33" width="9.140625" style="43"/>
    <col min="34" max="34" width="12.28515625" style="43" customWidth="1"/>
    <col min="35" max="35" width="12" style="43" customWidth="1"/>
    <col min="36" max="36" width="11.28515625" style="43" customWidth="1"/>
    <col min="37" max="37" width="10.28515625" style="43" customWidth="1"/>
    <col min="38" max="38" width="10.42578125" style="43" customWidth="1"/>
    <col min="39" max="16384" width="9.140625" style="43"/>
  </cols>
  <sheetData>
    <row r="1" spans="1:38" ht="18" customHeight="1" x14ac:dyDescent="0.2">
      <c r="A1" s="382" t="s">
        <v>222</v>
      </c>
      <c r="B1" s="382"/>
      <c r="C1" s="382"/>
      <c r="D1" s="382"/>
    </row>
    <row r="2" spans="1:38" ht="18" customHeight="1" x14ac:dyDescent="0.2">
      <c r="A2" s="383" t="s">
        <v>379</v>
      </c>
      <c r="B2" s="383"/>
      <c r="C2" s="383"/>
      <c r="D2" s="383"/>
      <c r="G2"/>
    </row>
    <row r="3" spans="1:38" ht="14.1" customHeight="1" x14ac:dyDescent="0.2">
      <c r="A3" s="384" t="s">
        <v>212</v>
      </c>
      <c r="B3" s="351">
        <v>2016</v>
      </c>
      <c r="C3" s="351">
        <v>2017</v>
      </c>
      <c r="D3" s="351" t="s">
        <v>27</v>
      </c>
      <c r="F3" s="315"/>
      <c r="G3" s="315"/>
      <c r="H3" s="315"/>
      <c r="I3" s="315"/>
      <c r="J3" s="87"/>
      <c r="K3" s="316"/>
      <c r="L3" s="315"/>
      <c r="M3" s="315"/>
    </row>
    <row r="4" spans="1:38" ht="14.1" customHeight="1" x14ac:dyDescent="0.2">
      <c r="A4" s="385"/>
      <c r="B4" s="352">
        <v>1000</v>
      </c>
      <c r="C4" s="352">
        <v>1000</v>
      </c>
      <c r="D4" s="353" t="s">
        <v>221</v>
      </c>
      <c r="F4" s="315"/>
      <c r="G4" s="315"/>
      <c r="H4" s="315"/>
      <c r="I4" s="315"/>
      <c r="J4" s="315"/>
      <c r="K4" s="315"/>
      <c r="L4" s="315"/>
      <c r="M4" s="315"/>
    </row>
    <row r="5" spans="1:38" ht="14.1" customHeight="1" x14ac:dyDescent="0.2">
      <c r="A5" s="354" t="s">
        <v>149</v>
      </c>
      <c r="B5" s="377">
        <v>2556075</v>
      </c>
      <c r="C5" s="377">
        <v>2625413</v>
      </c>
      <c r="D5" s="355">
        <v>2.7E-2</v>
      </c>
      <c r="E5" s="282"/>
      <c r="F5" s="317">
        <f>(C5-B5)/B5</f>
        <v>2.712674706336864E-2</v>
      </c>
      <c r="G5" s="318"/>
      <c r="H5" s="315"/>
      <c r="I5" s="319"/>
      <c r="J5" s="320"/>
      <c r="K5" s="321"/>
      <c r="L5" s="317"/>
      <c r="M5" s="315"/>
    </row>
    <row r="6" spans="1:38" ht="14.1" customHeight="1" x14ac:dyDescent="0.2">
      <c r="A6" s="354" t="s">
        <v>104</v>
      </c>
      <c r="B6" s="377">
        <v>23715</v>
      </c>
      <c r="C6" s="377">
        <v>25040</v>
      </c>
      <c r="D6" s="355">
        <v>5.6000000000000001E-2</v>
      </c>
      <c r="E6" s="282"/>
      <c r="F6" s="317">
        <f t="shared" ref="F6:F10" si="0">(C6-B6)/B6</f>
        <v>5.587181109002741E-2</v>
      </c>
      <c r="G6" s="318"/>
      <c r="H6" s="315"/>
      <c r="I6" s="319"/>
      <c r="J6" s="320"/>
      <c r="K6" s="321"/>
      <c r="L6" s="317"/>
      <c r="M6" s="315"/>
    </row>
    <row r="7" spans="1:38" ht="14.1" customHeight="1" x14ac:dyDescent="0.2">
      <c r="A7" s="354" t="s">
        <v>380</v>
      </c>
      <c r="B7" s="377">
        <v>6065550</v>
      </c>
      <c r="C7" s="377">
        <v>6561720</v>
      </c>
      <c r="D7" s="355">
        <v>8.2000000000000003E-2</v>
      </c>
      <c r="E7" s="282"/>
      <c r="F7" s="317">
        <f t="shared" si="0"/>
        <v>8.1801320572742781E-2</v>
      </c>
      <c r="G7" s="318"/>
      <c r="H7" s="315"/>
      <c r="I7" s="319"/>
      <c r="J7" s="320"/>
      <c r="K7" s="321"/>
      <c r="L7" s="317"/>
      <c r="M7" s="315"/>
    </row>
    <row r="8" spans="1:38" ht="14.1" customHeight="1" x14ac:dyDescent="0.2">
      <c r="A8" s="354" t="s">
        <v>381</v>
      </c>
      <c r="B8" s="377">
        <v>1278693</v>
      </c>
      <c r="C8" s="377">
        <v>1413648</v>
      </c>
      <c r="D8" s="355">
        <v>0.106</v>
      </c>
      <c r="E8" s="282"/>
      <c r="F8" s="317">
        <f t="shared" si="0"/>
        <v>0.10554136137446596</v>
      </c>
      <c r="G8" s="318"/>
      <c r="H8" s="315"/>
      <c r="I8" s="319"/>
      <c r="J8" s="320"/>
      <c r="K8" s="321"/>
      <c r="L8" s="317"/>
      <c r="M8" s="315"/>
    </row>
    <row r="9" spans="1:38" ht="14.1" customHeight="1" x14ac:dyDescent="0.2">
      <c r="A9" s="354" t="s">
        <v>382</v>
      </c>
      <c r="B9" s="377">
        <f>B10-SUM(B5:B8)</f>
        <v>563152</v>
      </c>
      <c r="C9" s="377">
        <f>C10-SUM(C5:C8)</f>
        <v>561240</v>
      </c>
      <c r="D9" s="355">
        <v>-3.0000000000000001E-3</v>
      </c>
      <c r="E9" s="282"/>
      <c r="F9" s="317">
        <f t="shared" si="0"/>
        <v>-3.3951757252038525E-3</v>
      </c>
      <c r="G9" s="318"/>
      <c r="H9" s="315"/>
      <c r="I9" s="319"/>
      <c r="J9" s="321"/>
      <c r="K9" s="321"/>
      <c r="L9" s="317"/>
      <c r="M9" s="315"/>
    </row>
    <row r="10" spans="1:38" s="179" customFormat="1" ht="14.1" customHeight="1" thickBot="1" x14ac:dyDescent="0.25">
      <c r="A10" s="356" t="s">
        <v>1</v>
      </c>
      <c r="B10" s="378">
        <v>10487185</v>
      </c>
      <c r="C10" s="378">
        <v>11187061</v>
      </c>
      <c r="D10" s="357">
        <v>6.7000000000000004E-2</v>
      </c>
      <c r="E10" s="282"/>
      <c r="F10" s="317">
        <f t="shared" si="0"/>
        <v>6.6736307216855625E-2</v>
      </c>
      <c r="G10" s="318"/>
      <c r="H10" s="315"/>
      <c r="I10" s="322"/>
      <c r="J10" s="324"/>
      <c r="K10" s="321"/>
      <c r="L10" s="317"/>
      <c r="M10" s="323"/>
    </row>
    <row r="11" spans="1:38" ht="14.1" customHeight="1" x14ac:dyDescent="0.2">
      <c r="A11" s="386" t="s">
        <v>377</v>
      </c>
      <c r="B11" s="387"/>
      <c r="C11" s="387"/>
      <c r="D11" s="387"/>
      <c r="F11" s="315"/>
      <c r="G11" s="315"/>
      <c r="H11" s="315"/>
      <c r="I11" s="315"/>
      <c r="J11" s="315"/>
      <c r="K11" s="315"/>
      <c r="L11" s="315"/>
      <c r="M11" s="315"/>
    </row>
    <row r="12" spans="1:38" ht="14.1" customHeight="1" x14ac:dyDescent="0.2">
      <c r="A12" s="62"/>
      <c r="B12" s="45"/>
      <c r="C12" s="45"/>
      <c r="D12" s="44"/>
      <c r="F12" s="315"/>
      <c r="G12" s="315"/>
      <c r="H12" s="315"/>
      <c r="I12" s="315"/>
      <c r="J12" s="315"/>
      <c r="K12" s="315"/>
      <c r="L12" s="315"/>
      <c r="M12" s="315"/>
    </row>
    <row r="13" spans="1:38" ht="14.1" customHeight="1" x14ac:dyDescent="0.2">
      <c r="A13" s="43"/>
      <c r="B13" s="138"/>
      <c r="C13" s="138"/>
      <c r="D13" s="43"/>
      <c r="I13" s="138"/>
      <c r="J13" s="138"/>
    </row>
    <row r="14" spans="1:38" ht="14.1" customHeight="1" x14ac:dyDescent="0.2">
      <c r="A14" s="43"/>
      <c r="B14" s="138"/>
      <c r="C14" s="138"/>
      <c r="D14" s="43"/>
      <c r="H14" s="68"/>
    </row>
    <row r="15" spans="1:38" ht="14.1" customHeight="1" x14ac:dyDescent="0.2">
      <c r="B15" s="281"/>
      <c r="C15" s="43"/>
      <c r="D15" s="43"/>
      <c r="AI15" s="115"/>
      <c r="AJ15" s="115"/>
      <c r="AK15" s="115"/>
      <c r="AL15" s="115"/>
    </row>
    <row r="16" spans="1:38" ht="14.1" customHeight="1" x14ac:dyDescent="0.2">
      <c r="A16" s="43"/>
      <c r="B16" s="43"/>
      <c r="C16" s="43"/>
      <c r="D16" s="43"/>
      <c r="AI16" s="115"/>
      <c r="AJ16" s="115"/>
      <c r="AK16" s="115"/>
      <c r="AL16" s="115"/>
    </row>
    <row r="17" spans="1:38" ht="14.1" customHeight="1" x14ac:dyDescent="0.2">
      <c r="A17" s="43"/>
      <c r="B17" s="281"/>
      <c r="C17" s="138"/>
      <c r="D17" s="43"/>
      <c r="L17" s="133"/>
      <c r="AI17" s="115"/>
      <c r="AJ17" s="115"/>
      <c r="AK17" s="115"/>
      <c r="AL17" s="115"/>
    </row>
    <row r="18" spans="1:38" ht="14.1" customHeight="1" x14ac:dyDescent="0.2">
      <c r="A18" s="43"/>
      <c r="B18" s="43"/>
      <c r="C18" s="138"/>
      <c r="D18" s="43"/>
      <c r="L18" s="133"/>
      <c r="AI18" s="115"/>
      <c r="AJ18" s="115"/>
      <c r="AK18" s="115"/>
      <c r="AL18" s="115"/>
    </row>
    <row r="19" spans="1:38" ht="14.1" customHeight="1" x14ac:dyDescent="0.2">
      <c r="A19" s="43"/>
      <c r="B19" s="43"/>
      <c r="C19" s="43"/>
      <c r="D19" s="43"/>
      <c r="L19" s="133"/>
    </row>
    <row r="20" spans="1:38" ht="14.1" customHeight="1" x14ac:dyDescent="0.2">
      <c r="A20" s="43"/>
      <c r="B20" s="43"/>
      <c r="C20" s="43"/>
      <c r="D20" s="43"/>
      <c r="K20" s="163"/>
      <c r="L20" s="133"/>
    </row>
    <row r="21" spans="1:38" ht="14.1" customHeight="1" x14ac:dyDescent="0.2">
      <c r="A21" s="43"/>
      <c r="B21" s="43"/>
      <c r="C21" s="43"/>
      <c r="D21" s="43"/>
      <c r="L21" s="133"/>
    </row>
    <row r="22" spans="1:38" ht="14.1" customHeight="1" x14ac:dyDescent="0.2">
      <c r="A22" s="43"/>
      <c r="B22" s="43"/>
      <c r="C22" s="43"/>
      <c r="D22" s="43"/>
      <c r="L22" s="133"/>
    </row>
    <row r="23" spans="1:38" ht="14.1" customHeight="1" x14ac:dyDescent="0.2">
      <c r="A23" s="43"/>
      <c r="B23" s="43"/>
      <c r="C23" s="282"/>
      <c r="D23" s="43"/>
      <c r="L23" s="133"/>
    </row>
    <row r="24" spans="1:38" ht="14.1" customHeight="1" x14ac:dyDescent="0.2">
      <c r="A24" s="43"/>
      <c r="B24" s="43"/>
      <c r="C24" s="282"/>
      <c r="D24" s="43"/>
    </row>
    <row r="25" spans="1:38" ht="14.1" customHeight="1" x14ac:dyDescent="0.2">
      <c r="A25" s="43"/>
      <c r="B25" s="43"/>
      <c r="C25" s="282"/>
      <c r="D25" s="43"/>
    </row>
    <row r="26" spans="1:38" s="282" customFormat="1" ht="14.1" customHeight="1" x14ac:dyDescent="0.2"/>
    <row r="27" spans="1:38" ht="14.1" customHeight="1" x14ac:dyDescent="0.2">
      <c r="A27" s="43"/>
      <c r="B27" s="43"/>
      <c r="C27" s="282"/>
      <c r="D27" s="43"/>
    </row>
    <row r="28" spans="1:38" ht="14.1" customHeight="1" x14ac:dyDescent="0.2">
      <c r="A28" s="43"/>
      <c r="B28" s="43"/>
      <c r="C28" s="282"/>
      <c r="D28" s="43"/>
    </row>
    <row r="29" spans="1:38" ht="14.1" customHeight="1" x14ac:dyDescent="0.2">
      <c r="A29" s="43"/>
      <c r="B29" s="43"/>
      <c r="C29" s="282"/>
      <c r="D29" s="43"/>
    </row>
    <row r="30" spans="1:38" ht="14.1" customHeight="1" x14ac:dyDescent="0.2">
      <c r="A30" s="43"/>
      <c r="B30" s="43"/>
      <c r="C30" s="282"/>
      <c r="D30" s="43"/>
    </row>
    <row r="31" spans="1:38" ht="14.1" customHeight="1" x14ac:dyDescent="0.2">
      <c r="A31" s="43"/>
      <c r="B31" s="43"/>
      <c r="C31" s="282"/>
      <c r="D31" s="43"/>
    </row>
    <row r="32" spans="1:38" ht="14.1" customHeight="1" x14ac:dyDescent="0.2">
      <c r="A32" s="43"/>
      <c r="B32" s="43"/>
      <c r="C32" s="282"/>
      <c r="D32" s="43"/>
    </row>
    <row r="33" spans="1:7" ht="14.1" customHeight="1" x14ac:dyDescent="0.2">
      <c r="A33" s="43"/>
      <c r="B33" s="43"/>
      <c r="C33" s="282"/>
      <c r="D33" s="43"/>
    </row>
    <row r="34" spans="1:7" ht="14.1" customHeight="1" x14ac:dyDescent="0.2">
      <c r="A34" s="43"/>
      <c r="B34" s="43"/>
      <c r="C34" s="282"/>
      <c r="D34" s="43"/>
    </row>
    <row r="35" spans="1:7" ht="14.1" customHeight="1" x14ac:dyDescent="0.2">
      <c r="A35" s="43"/>
      <c r="B35" s="43"/>
      <c r="C35" s="282"/>
      <c r="D35" s="43"/>
    </row>
    <row r="36" spans="1:7" ht="14.1" customHeight="1" x14ac:dyDescent="0.2">
      <c r="A36" s="43"/>
      <c r="B36" s="43"/>
      <c r="C36" s="43"/>
      <c r="D36" s="43"/>
    </row>
    <row r="37" spans="1:7" ht="14.1" customHeight="1" x14ac:dyDescent="0.2">
      <c r="A37" s="43"/>
      <c r="B37" s="43"/>
      <c r="C37" s="43"/>
      <c r="D37" s="43"/>
    </row>
    <row r="38" spans="1:7" ht="14.1" customHeight="1" x14ac:dyDescent="0.2">
      <c r="A38" s="43"/>
      <c r="B38" s="43"/>
      <c r="C38" s="43"/>
      <c r="D38" s="43"/>
    </row>
    <row r="39" spans="1:7" ht="14.1" customHeight="1" x14ac:dyDescent="0.2">
      <c r="A39" s="43"/>
      <c r="B39" s="43"/>
      <c r="C39" s="43"/>
      <c r="D39" s="43"/>
    </row>
    <row r="40" spans="1:7" ht="14.1" customHeight="1" x14ac:dyDescent="0.2">
      <c r="B40" s="89"/>
    </row>
    <row r="46" spans="1:7" ht="14.1" customHeight="1" x14ac:dyDescent="0.2">
      <c r="C46" s="61"/>
      <c r="D46" s="61"/>
      <c r="E46" s="61"/>
      <c r="F46" s="61"/>
      <c r="G46" s="61"/>
    </row>
    <row r="49" spans="3:9" ht="14.1" customHeight="1" x14ac:dyDescent="0.2">
      <c r="E49" s="88"/>
      <c r="H49" s="88"/>
      <c r="I49" s="88"/>
    </row>
    <row r="50" spans="3:9" ht="14.1" customHeight="1" x14ac:dyDescent="0.2">
      <c r="E50" s="88"/>
      <c r="H50" s="88"/>
      <c r="I50" s="88"/>
    </row>
    <row r="51" spans="3:9" ht="14.1" customHeight="1" x14ac:dyDescent="0.2">
      <c r="H51" s="88"/>
      <c r="I51" s="88"/>
    </row>
    <row r="52" spans="3:9" ht="14.1" customHeight="1" x14ac:dyDescent="0.2">
      <c r="E52" s="88"/>
      <c r="H52" s="88"/>
      <c r="I52" s="88"/>
    </row>
    <row r="53" spans="3:9" ht="14.1" customHeight="1" x14ac:dyDescent="0.2">
      <c r="E53" s="88"/>
      <c r="H53" s="88"/>
      <c r="I53" s="88"/>
    </row>
    <row r="56" spans="3:9" ht="14.1" customHeight="1" x14ac:dyDescent="0.2">
      <c r="C56" s="86"/>
      <c r="D56" s="86"/>
      <c r="E56" s="86"/>
      <c r="F56" s="86"/>
      <c r="G56" s="86"/>
    </row>
    <row r="58" spans="3:9" ht="14.1" customHeight="1" x14ac:dyDescent="0.2">
      <c r="D58" s="46"/>
      <c r="E58" s="46"/>
      <c r="F58" s="46"/>
      <c r="G58" s="46"/>
    </row>
  </sheetData>
  <sortState ref="A22:C35">
    <sortCondition descending="1" ref="A22:A35"/>
  </sortState>
  <mergeCells count="4">
    <mergeCell ref="A1:D1"/>
    <mergeCell ref="A2:D2"/>
    <mergeCell ref="A3:A4"/>
    <mergeCell ref="A11:D11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264"/>
  <sheetViews>
    <sheetView zoomScaleNormal="100" workbookViewId="0">
      <selection sqref="A1:J1"/>
    </sheetView>
  </sheetViews>
  <sheetFormatPr defaultColWidth="9.140625" defaultRowHeight="11.45" customHeight="1" x14ac:dyDescent="0.2"/>
  <cols>
    <col min="1" max="1" width="10.42578125" style="49" bestFit="1" customWidth="1"/>
    <col min="2" max="7" width="8.85546875" style="49" customWidth="1"/>
    <col min="8" max="8" width="8.28515625" style="49" customWidth="1"/>
    <col min="9" max="10" width="8.85546875" style="49" customWidth="1"/>
    <col min="11" max="11" width="8.28515625" style="49" customWidth="1"/>
    <col min="12" max="12" width="10.7109375" style="49" customWidth="1"/>
    <col min="13" max="13" width="6.28515625" style="49" customWidth="1"/>
    <col min="14" max="14" width="5" style="49" customWidth="1"/>
    <col min="15" max="15" width="10.7109375" style="49" customWidth="1"/>
    <col min="16" max="16" width="6.42578125" style="49" customWidth="1"/>
    <col min="17" max="17" width="5.42578125" style="49" customWidth="1"/>
    <col min="18" max="19" width="10.7109375" style="49" customWidth="1"/>
    <col min="20" max="16384" width="9.140625" style="49"/>
  </cols>
  <sheetData>
    <row r="1" spans="1:23" s="253" customFormat="1" ht="18" customHeight="1" x14ac:dyDescent="0.2">
      <c r="A1" s="413" t="s">
        <v>329</v>
      </c>
      <c r="B1" s="414"/>
      <c r="C1" s="414"/>
      <c r="D1" s="414"/>
      <c r="E1" s="414"/>
      <c r="F1" s="414"/>
      <c r="G1" s="414"/>
      <c r="H1" s="414"/>
      <c r="I1" s="414"/>
      <c r="J1" s="41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</row>
    <row r="2" spans="1:23" s="2" customFormat="1" ht="11.45" customHeight="1" x14ac:dyDescent="0.2">
      <c r="A2" s="433" t="s">
        <v>87</v>
      </c>
      <c r="B2" s="433" t="s">
        <v>88</v>
      </c>
      <c r="C2" s="433"/>
      <c r="D2" s="433"/>
      <c r="E2" s="433" t="s">
        <v>89</v>
      </c>
      <c r="F2" s="433"/>
      <c r="G2" s="433"/>
      <c r="H2" s="433" t="s">
        <v>90</v>
      </c>
      <c r="I2" s="433"/>
      <c r="J2" s="433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</row>
    <row r="3" spans="1:23" s="2" customFormat="1" ht="11.45" customHeight="1" x14ac:dyDescent="0.2">
      <c r="A3" s="463"/>
      <c r="B3" s="335">
        <v>2016</v>
      </c>
      <c r="C3" s="335">
        <v>2017</v>
      </c>
      <c r="D3" s="335" t="s">
        <v>27</v>
      </c>
      <c r="E3" s="335">
        <v>2016</v>
      </c>
      <c r="F3" s="335">
        <v>2017</v>
      </c>
      <c r="G3" s="335" t="s">
        <v>27</v>
      </c>
      <c r="H3" s="335">
        <v>2016</v>
      </c>
      <c r="I3" s="335">
        <v>2017</v>
      </c>
      <c r="J3" s="335" t="s">
        <v>27</v>
      </c>
      <c r="M3" s="41"/>
      <c r="N3" s="327"/>
      <c r="P3" s="41"/>
      <c r="Q3" s="327"/>
      <c r="S3" s="41"/>
      <c r="T3" s="41"/>
      <c r="U3" s="41"/>
      <c r="V3" s="41"/>
      <c r="W3" s="41"/>
    </row>
    <row r="4" spans="1:23" ht="11.45" customHeight="1" x14ac:dyDescent="0.2">
      <c r="A4" s="464"/>
      <c r="B4" s="336">
        <v>1000</v>
      </c>
      <c r="C4" s="336">
        <v>1000</v>
      </c>
      <c r="D4" s="358" t="s">
        <v>221</v>
      </c>
      <c r="E4" s="336" t="s">
        <v>26</v>
      </c>
      <c r="F4" s="336" t="s">
        <v>26</v>
      </c>
      <c r="G4" s="358" t="s">
        <v>221</v>
      </c>
      <c r="H4" s="336" t="s">
        <v>91</v>
      </c>
      <c r="I4" s="336" t="s">
        <v>91</v>
      </c>
      <c r="J4" s="358" t="s">
        <v>221</v>
      </c>
      <c r="M4" s="41"/>
      <c r="N4" s="41"/>
      <c r="P4" s="41"/>
      <c r="Q4" s="41"/>
      <c r="S4" s="41"/>
      <c r="T4" s="41"/>
      <c r="U4" s="41"/>
      <c r="V4" s="41"/>
      <c r="W4" s="41"/>
    </row>
    <row r="5" spans="1:23" ht="12" customHeight="1" x14ac:dyDescent="0.2">
      <c r="A5" s="206" t="s">
        <v>289</v>
      </c>
      <c r="B5" s="85">
        <v>12329</v>
      </c>
      <c r="C5" s="85">
        <v>12185</v>
      </c>
      <c r="D5" s="337">
        <f>+(C5-B5)/B5</f>
        <v>-1.1679779381945008E-2</v>
      </c>
      <c r="E5" s="85">
        <v>2346</v>
      </c>
      <c r="F5" s="85">
        <v>2487</v>
      </c>
      <c r="G5" s="337">
        <f>+(F5-E5)/E5</f>
        <v>6.010230179028133E-2</v>
      </c>
      <c r="H5" s="85">
        <v>289</v>
      </c>
      <c r="I5" s="85">
        <v>303</v>
      </c>
      <c r="J5" s="337">
        <f>+(I5-H5)/H5</f>
        <v>4.8442906574394463E-2</v>
      </c>
      <c r="K5" s="30"/>
      <c r="M5" s="337"/>
      <c r="N5" s="328"/>
      <c r="P5" s="328"/>
      <c r="Q5" s="328"/>
      <c r="S5" s="41"/>
      <c r="T5" s="41"/>
      <c r="U5" s="41"/>
      <c r="V5" s="41"/>
      <c r="W5" s="41"/>
    </row>
    <row r="6" spans="1:23" ht="11.45" customHeight="1" x14ac:dyDescent="0.2">
      <c r="A6" s="41" t="s">
        <v>92</v>
      </c>
      <c r="B6" s="85">
        <v>12393</v>
      </c>
      <c r="C6" s="85">
        <v>12381</v>
      </c>
      <c r="D6" s="337">
        <f t="shared" ref="D6:D17" si="0">+(C6-B6)/B6</f>
        <v>-9.6828854998789635E-4</v>
      </c>
      <c r="E6" s="85">
        <v>2404</v>
      </c>
      <c r="F6" s="85">
        <v>2448</v>
      </c>
      <c r="G6" s="337">
        <f t="shared" ref="G6:G16" si="1">+(F6-E6)/E6</f>
        <v>1.8302828618968387E-2</v>
      </c>
      <c r="H6" s="85">
        <v>298</v>
      </c>
      <c r="I6" s="85">
        <v>303</v>
      </c>
      <c r="J6" s="337">
        <f t="shared" ref="J6:J17" si="2">+(I6-H6)/H6</f>
        <v>1.6778523489932886E-2</v>
      </c>
      <c r="K6" s="1"/>
      <c r="M6" s="328"/>
      <c r="N6" s="328"/>
      <c r="P6" s="328"/>
      <c r="Q6" s="328"/>
      <c r="S6" s="41"/>
      <c r="T6" s="41"/>
      <c r="U6" s="41"/>
      <c r="V6" s="41"/>
      <c r="W6" s="41"/>
    </row>
    <row r="7" spans="1:23" ht="11.45" customHeight="1" x14ac:dyDescent="0.2">
      <c r="A7" s="41" t="s">
        <v>93</v>
      </c>
      <c r="B7" s="85">
        <v>12310</v>
      </c>
      <c r="C7" s="85">
        <v>12327</v>
      </c>
      <c r="D7" s="337">
        <f t="shared" si="0"/>
        <v>1.3809910641754671E-3</v>
      </c>
      <c r="E7" s="85">
        <v>2237</v>
      </c>
      <c r="F7" s="85">
        <v>2178</v>
      </c>
      <c r="G7" s="337">
        <f t="shared" si="1"/>
        <v>-2.637460885113992E-2</v>
      </c>
      <c r="H7" s="85">
        <v>275</v>
      </c>
      <c r="I7" s="85">
        <v>269</v>
      </c>
      <c r="J7" s="337">
        <f t="shared" si="2"/>
        <v>-2.181818181818182E-2</v>
      </c>
      <c r="K7" s="1"/>
      <c r="M7" s="328"/>
      <c r="N7" s="328"/>
      <c r="P7" s="328"/>
      <c r="Q7" s="328"/>
      <c r="S7" s="41"/>
      <c r="T7" s="41"/>
      <c r="U7" s="41"/>
      <c r="V7" s="41"/>
      <c r="W7" s="41"/>
    </row>
    <row r="8" spans="1:23" ht="11.45" customHeight="1" x14ac:dyDescent="0.2">
      <c r="A8" s="41" t="s">
        <v>94</v>
      </c>
      <c r="B8" s="85">
        <v>12332</v>
      </c>
      <c r="C8" s="85">
        <v>12444</v>
      </c>
      <c r="D8" s="337">
        <f t="shared" si="0"/>
        <v>9.0820629257216991E-3</v>
      </c>
      <c r="E8" s="85">
        <v>2402</v>
      </c>
      <c r="F8" s="85">
        <v>2394</v>
      </c>
      <c r="G8" s="337">
        <f t="shared" si="1"/>
        <v>-3.3305578684429643E-3</v>
      </c>
      <c r="H8" s="85">
        <v>296</v>
      </c>
      <c r="I8" s="85">
        <v>298</v>
      </c>
      <c r="J8" s="337">
        <f t="shared" si="2"/>
        <v>6.7567567567567571E-3</v>
      </c>
      <c r="K8" s="1"/>
      <c r="M8" s="328"/>
      <c r="N8" s="328"/>
      <c r="P8" s="328"/>
      <c r="Q8" s="328"/>
      <c r="S8" s="41"/>
      <c r="T8" s="41"/>
      <c r="U8" s="41"/>
      <c r="V8" s="41"/>
      <c r="W8" s="41"/>
    </row>
    <row r="9" spans="1:23" ht="11.45" customHeight="1" x14ac:dyDescent="0.2">
      <c r="A9" s="41" t="s">
        <v>95</v>
      </c>
      <c r="B9" s="85">
        <v>12376</v>
      </c>
      <c r="C9" s="85">
        <v>12902</v>
      </c>
      <c r="D9" s="337">
        <f t="shared" si="0"/>
        <v>4.2501616031027797E-2</v>
      </c>
      <c r="E9" s="85">
        <v>2355</v>
      </c>
      <c r="F9" s="85">
        <v>2332</v>
      </c>
      <c r="G9" s="337">
        <f t="shared" si="1"/>
        <v>-9.7664543524416132E-3</v>
      </c>
      <c r="H9" s="85">
        <v>292</v>
      </c>
      <c r="I9" s="85">
        <v>301</v>
      </c>
      <c r="J9" s="337">
        <f t="shared" si="2"/>
        <v>3.0821917808219176E-2</v>
      </c>
      <c r="K9" s="1"/>
      <c r="M9" s="328"/>
      <c r="N9" s="328"/>
      <c r="P9" s="328"/>
      <c r="Q9" s="328"/>
      <c r="S9" s="41"/>
      <c r="T9" s="41"/>
      <c r="U9" s="41"/>
      <c r="V9" s="41"/>
      <c r="W9" s="41"/>
    </row>
    <row r="10" spans="1:23" ht="11.45" customHeight="1" x14ac:dyDescent="0.2">
      <c r="A10" s="41" t="s">
        <v>37</v>
      </c>
      <c r="B10" s="85">
        <v>12300</v>
      </c>
      <c r="C10" s="85">
        <v>13146</v>
      </c>
      <c r="D10" s="337">
        <f t="shared" si="0"/>
        <v>6.8780487804878054E-2</v>
      </c>
      <c r="E10" s="85">
        <v>2412</v>
      </c>
      <c r="F10" s="85">
        <v>2452</v>
      </c>
      <c r="G10" s="337">
        <f t="shared" si="1"/>
        <v>1.658374792703151E-2</v>
      </c>
      <c r="H10" s="85">
        <v>297</v>
      </c>
      <c r="I10" s="85">
        <v>322</v>
      </c>
      <c r="J10" s="337">
        <f t="shared" si="2"/>
        <v>8.4175084175084181E-2</v>
      </c>
      <c r="K10" s="1"/>
      <c r="M10" s="328"/>
      <c r="N10" s="328"/>
      <c r="P10" s="328"/>
      <c r="Q10" s="328"/>
      <c r="S10" s="41"/>
      <c r="T10" s="41"/>
      <c r="U10" s="41"/>
      <c r="V10" s="41"/>
      <c r="W10" s="41"/>
    </row>
    <row r="11" spans="1:23" ht="11.45" customHeight="1" x14ac:dyDescent="0.2">
      <c r="A11" s="41" t="s">
        <v>38</v>
      </c>
      <c r="B11" s="85">
        <v>12085</v>
      </c>
      <c r="C11" s="85">
        <v>13146</v>
      </c>
      <c r="D11" s="337">
        <f t="shared" si="0"/>
        <v>8.7794786925941254E-2</v>
      </c>
      <c r="E11" s="85">
        <v>2346</v>
      </c>
      <c r="F11" s="85">
        <v>2382</v>
      </c>
      <c r="G11" s="337">
        <f t="shared" si="1"/>
        <v>1.5345268542199489E-2</v>
      </c>
      <c r="H11" s="85">
        <v>284</v>
      </c>
      <c r="I11" s="85">
        <v>313</v>
      </c>
      <c r="J11" s="337">
        <f t="shared" si="2"/>
        <v>0.10211267605633803</v>
      </c>
      <c r="K11" s="1"/>
      <c r="M11" s="328"/>
      <c r="N11" s="328"/>
      <c r="P11" s="328"/>
      <c r="Q11" s="328"/>
      <c r="S11" s="41"/>
      <c r="T11" s="41"/>
      <c r="U11" s="41"/>
      <c r="V11" s="41"/>
      <c r="W11" s="41"/>
    </row>
    <row r="12" spans="1:23" ht="11.45" customHeight="1" x14ac:dyDescent="0.2">
      <c r="A12" s="41" t="s">
        <v>39</v>
      </c>
      <c r="B12" s="85">
        <v>11910</v>
      </c>
      <c r="C12" s="85">
        <v>13410</v>
      </c>
      <c r="D12" s="337">
        <f t="shared" si="0"/>
        <v>0.12594458438287154</v>
      </c>
      <c r="E12" s="85">
        <v>2452</v>
      </c>
      <c r="F12" s="85">
        <v>2446</v>
      </c>
      <c r="G12" s="337">
        <f t="shared" si="1"/>
        <v>-2.4469820554649264E-3</v>
      </c>
      <c r="H12" s="85">
        <v>292</v>
      </c>
      <c r="I12" s="85">
        <v>328</v>
      </c>
      <c r="J12" s="337">
        <f t="shared" si="2"/>
        <v>0.12328767123287671</v>
      </c>
      <c r="K12" s="1"/>
      <c r="M12" s="328"/>
      <c r="N12" s="328"/>
      <c r="P12" s="328"/>
      <c r="Q12" s="328"/>
      <c r="S12" s="41"/>
      <c r="T12" s="41"/>
      <c r="U12" s="41"/>
      <c r="V12" s="41"/>
      <c r="W12" s="41"/>
    </row>
    <row r="13" spans="1:23" ht="11.45" customHeight="1" x14ac:dyDescent="0.2">
      <c r="A13" s="41" t="s">
        <v>96</v>
      </c>
      <c r="B13" s="85">
        <v>11922</v>
      </c>
      <c r="C13" s="85">
        <v>13500</v>
      </c>
      <c r="D13" s="337">
        <f t="shared" si="0"/>
        <v>0.13236034222445897</v>
      </c>
      <c r="E13" s="85">
        <v>2454</v>
      </c>
      <c r="F13" s="85">
        <v>2427</v>
      </c>
      <c r="G13" s="337">
        <f t="shared" si="1"/>
        <v>-1.1002444987775062E-2</v>
      </c>
      <c r="H13" s="85">
        <v>293</v>
      </c>
      <c r="I13" s="85">
        <v>328</v>
      </c>
      <c r="J13" s="337">
        <f t="shared" si="2"/>
        <v>0.11945392491467577</v>
      </c>
      <c r="K13" s="1"/>
      <c r="M13" s="328"/>
      <c r="N13" s="328"/>
      <c r="P13" s="328"/>
      <c r="Q13" s="328"/>
      <c r="S13" s="41"/>
      <c r="T13" s="41"/>
      <c r="U13" s="41"/>
      <c r="V13" s="41"/>
      <c r="W13" s="41"/>
    </row>
    <row r="14" spans="1:23" ht="11.45" customHeight="1" x14ac:dyDescent="0.2">
      <c r="A14" s="41" t="s">
        <v>97</v>
      </c>
      <c r="B14" s="85">
        <v>11760</v>
      </c>
      <c r="C14" s="85">
        <v>13731</v>
      </c>
      <c r="D14" s="337">
        <f t="shared" si="0"/>
        <v>0.16760204081632654</v>
      </c>
      <c r="E14" s="85">
        <v>2402</v>
      </c>
      <c r="F14" s="85">
        <v>2325</v>
      </c>
      <c r="G14" s="337">
        <f t="shared" si="1"/>
        <v>-3.2056619483763531E-2</v>
      </c>
      <c r="H14" s="85">
        <v>283</v>
      </c>
      <c r="I14" s="85">
        <v>319</v>
      </c>
      <c r="J14" s="337">
        <f t="shared" si="2"/>
        <v>0.12720848056537101</v>
      </c>
      <c r="K14" s="1"/>
      <c r="M14" s="328"/>
      <c r="N14" s="328"/>
      <c r="P14" s="328"/>
      <c r="Q14" s="328"/>
      <c r="S14" s="41"/>
      <c r="T14" s="41"/>
      <c r="U14" s="41"/>
      <c r="V14" s="41"/>
      <c r="W14" s="41"/>
    </row>
    <row r="15" spans="1:23" ht="10.5" customHeight="1" x14ac:dyDescent="0.2">
      <c r="A15" s="41" t="s">
        <v>98</v>
      </c>
      <c r="B15" s="85">
        <v>11498</v>
      </c>
      <c r="C15" s="85">
        <v>14499</v>
      </c>
      <c r="D15" s="337">
        <f t="shared" si="0"/>
        <v>0.26100191337623935</v>
      </c>
      <c r="E15" s="85">
        <v>2527</v>
      </c>
      <c r="F15" s="85">
        <v>2335</v>
      </c>
      <c r="G15" s="337">
        <f t="shared" si="1"/>
        <v>-7.5979422239810052E-2</v>
      </c>
      <c r="H15" s="85">
        <v>291</v>
      </c>
      <c r="I15" s="85">
        <v>339</v>
      </c>
      <c r="J15" s="337">
        <f t="shared" si="2"/>
        <v>0.16494845360824742</v>
      </c>
      <c r="M15" s="328"/>
      <c r="N15" s="328"/>
      <c r="P15" s="328"/>
      <c r="Q15" s="328"/>
      <c r="S15" s="41"/>
      <c r="T15" s="41"/>
      <c r="U15" s="41"/>
      <c r="V15" s="41"/>
      <c r="W15" s="41"/>
    </row>
    <row r="16" spans="1:23" ht="11.45" customHeight="1" x14ac:dyDescent="0.2">
      <c r="A16" s="41" t="s">
        <v>99</v>
      </c>
      <c r="B16" s="85">
        <v>11767</v>
      </c>
      <c r="C16" s="85">
        <v>14706</v>
      </c>
      <c r="D16" s="337">
        <f t="shared" si="0"/>
        <v>0.24976629557236338</v>
      </c>
      <c r="E16" s="85">
        <v>2425</v>
      </c>
      <c r="F16" s="85">
        <v>2284</v>
      </c>
      <c r="G16" s="337">
        <f t="shared" si="1"/>
        <v>-5.8144329896907217E-2</v>
      </c>
      <c r="H16" s="85">
        <v>285</v>
      </c>
      <c r="I16" s="85">
        <v>336</v>
      </c>
      <c r="J16" s="337">
        <f t="shared" si="2"/>
        <v>0.17894736842105263</v>
      </c>
      <c r="M16" s="328"/>
      <c r="N16" s="328"/>
      <c r="P16" s="328"/>
      <c r="Q16" s="328"/>
      <c r="S16" s="41"/>
      <c r="T16" s="41"/>
      <c r="U16" s="41"/>
      <c r="V16" s="41"/>
      <c r="W16" s="41"/>
    </row>
    <row r="17" spans="1:23" s="173" customFormat="1" ht="11.45" customHeight="1" thickBot="1" x14ac:dyDescent="0.25">
      <c r="A17" s="338" t="s">
        <v>223</v>
      </c>
      <c r="B17" s="339">
        <f>AVERAGE(B5:B16)</f>
        <v>12081.833333333334</v>
      </c>
      <c r="C17" s="340">
        <f>AVERAGE(C5:C16)</f>
        <v>13198.083333333334</v>
      </c>
      <c r="D17" s="341">
        <f t="shared" si="0"/>
        <v>9.2390779545046972E-2</v>
      </c>
      <c r="E17" s="340">
        <f>AVERAGE(E5:E16)</f>
        <v>2396.8333333333335</v>
      </c>
      <c r="F17" s="340">
        <f t="shared" ref="F17:I17" si="3">AVERAGE(F5:F16)</f>
        <v>2374.1666666666665</v>
      </c>
      <c r="G17" s="341">
        <f>+(F17-E17)/E17</f>
        <v>-9.4569223280718869E-3</v>
      </c>
      <c r="H17" s="340">
        <f>AVERAGE(H5:H16)</f>
        <v>289.58333333333331</v>
      </c>
      <c r="I17" s="340">
        <f t="shared" si="3"/>
        <v>313.25</v>
      </c>
      <c r="J17" s="341">
        <f t="shared" si="2"/>
        <v>8.1726618705036044E-2</v>
      </c>
      <c r="K17" s="172"/>
      <c r="M17" s="329"/>
      <c r="N17" s="329"/>
      <c r="P17" s="329"/>
      <c r="Q17" s="329"/>
      <c r="S17" s="165"/>
      <c r="T17" s="165"/>
      <c r="U17" s="165"/>
      <c r="V17" s="165"/>
      <c r="W17" s="165"/>
    </row>
    <row r="18" spans="1:23" ht="15" customHeight="1" x14ac:dyDescent="0.2">
      <c r="A18" s="461" t="s">
        <v>233</v>
      </c>
      <c r="B18" s="462"/>
      <c r="C18" s="462"/>
      <c r="D18" s="462"/>
      <c r="E18" s="462"/>
      <c r="F18" s="462"/>
      <c r="G18" s="462"/>
      <c r="H18" s="462"/>
      <c r="I18" s="462"/>
      <c r="J18" s="462"/>
      <c r="K18" s="2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</row>
    <row r="19" spans="1:23" ht="11.45" hidden="1" customHeight="1" x14ac:dyDescent="0.2">
      <c r="A19" s="41"/>
      <c r="B19" s="65"/>
      <c r="C19" s="1"/>
      <c r="D19" s="326" t="s">
        <v>27</v>
      </c>
      <c r="E19" s="1"/>
      <c r="F19" s="1"/>
      <c r="G19" s="326" t="s">
        <v>27</v>
      </c>
      <c r="H19" s="85"/>
      <c r="I19" s="85"/>
      <c r="J19" s="326" t="s">
        <v>27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</row>
    <row r="20" spans="1:23" ht="11.45" hidden="1" customHeight="1" x14ac:dyDescent="0.2">
      <c r="A20" s="41"/>
      <c r="B20" s="65"/>
      <c r="C20" s="137"/>
      <c r="D20" s="325" t="s">
        <v>221</v>
      </c>
      <c r="E20" s="137"/>
      <c r="F20" s="137"/>
      <c r="G20" s="325" t="s">
        <v>221</v>
      </c>
      <c r="H20" s="137"/>
      <c r="I20" s="137"/>
      <c r="J20" s="325" t="s">
        <v>221</v>
      </c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</row>
    <row r="21" spans="1:23" ht="11.45" hidden="1" customHeight="1" x14ac:dyDescent="0.2">
      <c r="A21" s="41"/>
      <c r="B21" s="65"/>
      <c r="C21" s="1"/>
      <c r="D21" s="328">
        <f t="shared" ref="D21:D33" si="4">(C5-B5)/B5</f>
        <v>-1.1679779381945008E-2</v>
      </c>
      <c r="E21" s="1"/>
      <c r="F21" s="1"/>
      <c r="G21" s="328">
        <f t="shared" ref="G21:G33" si="5">(F5-E5)/E5</f>
        <v>6.010230179028133E-2</v>
      </c>
      <c r="H21" s="158"/>
      <c r="I21" s="1"/>
      <c r="J21" s="328">
        <f t="shared" ref="J21:J33" si="6">(I5-H5)/H5</f>
        <v>4.8442906574394463E-2</v>
      </c>
    </row>
    <row r="22" spans="1:23" ht="11.45" hidden="1" customHeight="1" x14ac:dyDescent="0.2">
      <c r="A22" s="41"/>
      <c r="B22" s="65"/>
      <c r="C22" s="1"/>
      <c r="D22" s="328">
        <f t="shared" si="4"/>
        <v>-9.6828854998789635E-4</v>
      </c>
      <c r="E22" s="1"/>
      <c r="F22" s="1"/>
      <c r="G22" s="328">
        <f t="shared" si="5"/>
        <v>1.8302828618968387E-2</v>
      </c>
      <c r="H22" s="1"/>
      <c r="I22" s="1"/>
      <c r="J22" s="328">
        <f t="shared" si="6"/>
        <v>1.6778523489932886E-2</v>
      </c>
    </row>
    <row r="23" spans="1:23" ht="11.45" hidden="1" customHeight="1" x14ac:dyDescent="0.2">
      <c r="A23" s="41"/>
      <c r="B23" s="65"/>
      <c r="C23" s="1"/>
      <c r="D23" s="328">
        <f t="shared" si="4"/>
        <v>1.3809910641754671E-3</v>
      </c>
      <c r="E23" s="1"/>
      <c r="F23" s="1"/>
      <c r="G23" s="328">
        <f t="shared" si="5"/>
        <v>-2.637460885113992E-2</v>
      </c>
      <c r="H23" s="1"/>
      <c r="I23" s="1"/>
      <c r="J23" s="328">
        <f t="shared" si="6"/>
        <v>-2.181818181818182E-2</v>
      </c>
    </row>
    <row r="24" spans="1:23" ht="11.45" hidden="1" customHeight="1" x14ac:dyDescent="0.2">
      <c r="A24" s="41"/>
      <c r="B24" s="65"/>
      <c r="C24" s="1"/>
      <c r="D24" s="328">
        <f t="shared" si="4"/>
        <v>9.0820629257216991E-3</v>
      </c>
      <c r="E24" s="1"/>
      <c r="F24" s="1"/>
      <c r="G24" s="328">
        <f t="shared" si="5"/>
        <v>-3.3305578684429643E-3</v>
      </c>
      <c r="H24" s="1"/>
      <c r="I24" s="1"/>
      <c r="J24" s="328">
        <f t="shared" si="6"/>
        <v>6.7567567567567571E-3</v>
      </c>
    </row>
    <row r="25" spans="1:23" ht="11.45" hidden="1" customHeight="1" x14ac:dyDescent="0.2">
      <c r="A25" s="41"/>
      <c r="B25" s="41"/>
      <c r="C25" s="41"/>
      <c r="D25" s="328">
        <f t="shared" si="4"/>
        <v>4.2501616031027797E-2</v>
      </c>
      <c r="E25" s="41"/>
      <c r="F25" s="41"/>
      <c r="G25" s="328">
        <f t="shared" si="5"/>
        <v>-9.7664543524416132E-3</v>
      </c>
      <c r="H25" s="41"/>
      <c r="I25" s="41"/>
      <c r="J25" s="328">
        <f t="shared" si="6"/>
        <v>3.0821917808219176E-2</v>
      </c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</row>
    <row r="26" spans="1:23" ht="11.45" hidden="1" customHeight="1" x14ac:dyDescent="0.2">
      <c r="A26" s="41"/>
      <c r="B26" s="41"/>
      <c r="C26" s="41"/>
      <c r="D26" s="328">
        <f t="shared" si="4"/>
        <v>6.8780487804878054E-2</v>
      </c>
      <c r="E26" s="41"/>
      <c r="F26" s="41"/>
      <c r="G26" s="328">
        <f t="shared" si="5"/>
        <v>1.658374792703151E-2</v>
      </c>
      <c r="H26" s="41"/>
      <c r="I26" s="41"/>
      <c r="J26" s="328">
        <f t="shared" si="6"/>
        <v>8.4175084175084181E-2</v>
      </c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</row>
    <row r="27" spans="1:23" ht="11.45" hidden="1" customHeight="1" x14ac:dyDescent="0.2">
      <c r="A27" s="41"/>
      <c r="B27" s="41"/>
      <c r="C27" s="41"/>
      <c r="D27" s="328">
        <f t="shared" si="4"/>
        <v>8.7794786925941254E-2</v>
      </c>
      <c r="E27" s="41"/>
      <c r="F27" s="41"/>
      <c r="G27" s="328">
        <f t="shared" si="5"/>
        <v>1.5345268542199489E-2</v>
      </c>
      <c r="H27" s="41"/>
      <c r="I27" s="41"/>
      <c r="J27" s="328">
        <f t="shared" si="6"/>
        <v>0.10211267605633803</v>
      </c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8" spans="1:23" ht="11.45" hidden="1" customHeight="1" x14ac:dyDescent="0.2">
      <c r="A28" s="41"/>
      <c r="B28" s="41"/>
      <c r="C28" s="41"/>
      <c r="D28" s="328">
        <f t="shared" si="4"/>
        <v>0.12594458438287154</v>
      </c>
      <c r="E28" s="41"/>
      <c r="F28" s="41"/>
      <c r="G28" s="328">
        <f t="shared" si="5"/>
        <v>-2.4469820554649264E-3</v>
      </c>
      <c r="H28" s="41"/>
      <c r="I28" s="41"/>
      <c r="J28" s="328">
        <f t="shared" si="6"/>
        <v>0.12328767123287671</v>
      </c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</row>
    <row r="29" spans="1:23" ht="11.45" hidden="1" customHeight="1" x14ac:dyDescent="0.2">
      <c r="A29" s="41"/>
      <c r="B29" s="41"/>
      <c r="C29" s="41"/>
      <c r="D29" s="328">
        <f t="shared" si="4"/>
        <v>0.13236034222445897</v>
      </c>
      <c r="E29" s="41"/>
      <c r="F29" s="41"/>
      <c r="G29" s="328">
        <f t="shared" si="5"/>
        <v>-1.1002444987775062E-2</v>
      </c>
      <c r="H29" s="41"/>
      <c r="I29" s="41"/>
      <c r="J29" s="328">
        <f t="shared" si="6"/>
        <v>0.11945392491467577</v>
      </c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</row>
    <row r="30" spans="1:23" ht="11.45" hidden="1" customHeight="1" x14ac:dyDescent="0.2">
      <c r="A30" s="41"/>
      <c r="B30" s="41"/>
      <c r="C30" s="41"/>
      <c r="D30" s="328">
        <f t="shared" si="4"/>
        <v>0.16760204081632654</v>
      </c>
      <c r="E30" s="41"/>
      <c r="F30" s="41"/>
      <c r="G30" s="328">
        <f t="shared" si="5"/>
        <v>-3.2056619483763531E-2</v>
      </c>
      <c r="H30" s="41"/>
      <c r="I30" s="41"/>
      <c r="J30" s="328">
        <f t="shared" si="6"/>
        <v>0.12720848056537101</v>
      </c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</row>
    <row r="31" spans="1:23" ht="11.45" hidden="1" customHeight="1" x14ac:dyDescent="0.2">
      <c r="A31" s="41"/>
      <c r="B31" s="41"/>
      <c r="C31" s="41"/>
      <c r="D31" s="328">
        <f t="shared" si="4"/>
        <v>0.26100191337623935</v>
      </c>
      <c r="E31" s="41"/>
      <c r="F31" s="41"/>
      <c r="G31" s="328">
        <f t="shared" si="5"/>
        <v>-7.5979422239810052E-2</v>
      </c>
      <c r="H31" s="41"/>
      <c r="I31" s="41"/>
      <c r="J31" s="328">
        <f t="shared" si="6"/>
        <v>0.16494845360824742</v>
      </c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</row>
    <row r="32" spans="1:23" ht="11.45" hidden="1" customHeight="1" x14ac:dyDescent="0.2">
      <c r="A32" s="41"/>
      <c r="B32" s="41"/>
      <c r="C32" s="41"/>
      <c r="D32" s="328">
        <f t="shared" si="4"/>
        <v>0.24976629557236338</v>
      </c>
      <c r="E32" s="41"/>
      <c r="F32" s="41"/>
      <c r="G32" s="328">
        <f t="shared" si="5"/>
        <v>-5.8144329896907217E-2</v>
      </c>
      <c r="H32" s="41"/>
      <c r="I32" s="41"/>
      <c r="J32" s="328">
        <f t="shared" si="6"/>
        <v>0.17894736842105263</v>
      </c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</row>
    <row r="33" spans="1:23" ht="11.45" hidden="1" customHeight="1" x14ac:dyDescent="0.2">
      <c r="A33" s="41"/>
      <c r="B33" s="41"/>
      <c r="C33" s="41"/>
      <c r="D33" s="328">
        <f t="shared" si="4"/>
        <v>9.2390779545046972E-2</v>
      </c>
      <c r="E33" s="41"/>
      <c r="F33" s="41"/>
      <c r="G33" s="328">
        <f t="shared" si="5"/>
        <v>-9.4569223280718869E-3</v>
      </c>
      <c r="H33" s="41"/>
      <c r="I33" s="41"/>
      <c r="J33" s="328">
        <f t="shared" si="6"/>
        <v>8.1726618705036044E-2</v>
      </c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</row>
    <row r="34" spans="1:23" ht="11.45" hidden="1" customHeight="1" x14ac:dyDescent="0.2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</row>
    <row r="35" spans="1:23" ht="11.4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</row>
    <row r="36" spans="1:23" ht="11.45" customHeight="1" x14ac:dyDescent="0.2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</row>
    <row r="37" spans="1:23" ht="11.4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</row>
    <row r="38" spans="1:23" ht="11.45" customHeight="1" x14ac:dyDescent="0.2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</row>
    <row r="39" spans="1:23" ht="11.45" customHeight="1" x14ac:dyDescent="0.2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</row>
    <row r="40" spans="1:23" ht="11.45" customHeight="1" x14ac:dyDescent="0.2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</row>
    <row r="41" spans="1:23" ht="11.45" customHeight="1" x14ac:dyDescent="0.2">
      <c r="A41" s="41"/>
      <c r="B41" s="41"/>
      <c r="C41" s="41" t="s">
        <v>353</v>
      </c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</row>
    <row r="42" spans="1:23" ht="11.45" customHeight="1" x14ac:dyDescent="0.2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</row>
    <row r="43" spans="1:23" ht="11.45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</row>
    <row r="44" spans="1:23" ht="11.45" customHeight="1" x14ac:dyDescent="0.2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</row>
    <row r="45" spans="1:23" ht="11.45" customHeight="1" x14ac:dyDescent="0.2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</row>
    <row r="46" spans="1:23" ht="11.45" customHeight="1" x14ac:dyDescent="0.2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</row>
    <row r="47" spans="1:23" ht="11.45" customHeight="1" x14ac:dyDescent="0.2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</row>
    <row r="48" spans="1:23" ht="11.45" customHeight="1" x14ac:dyDescent="0.2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</row>
    <row r="49" spans="1:23" ht="11.45" customHeight="1" x14ac:dyDescent="0.2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</row>
    <row r="50" spans="1:23" ht="11.45" customHeight="1" x14ac:dyDescent="0.2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</row>
    <row r="51" spans="1:23" ht="11.45" customHeight="1" x14ac:dyDescent="0.2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</row>
    <row r="52" spans="1:23" ht="11.45" customHeight="1" x14ac:dyDescent="0.2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</row>
    <row r="53" spans="1:23" ht="11.45" customHeight="1" x14ac:dyDescent="0.2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</row>
    <row r="54" spans="1:23" ht="11.45" customHeight="1" x14ac:dyDescent="0.2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</row>
    <row r="55" spans="1:23" ht="11.45" customHeight="1" x14ac:dyDescent="0.2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</row>
    <row r="56" spans="1:23" ht="11.45" customHeight="1" x14ac:dyDescent="0.2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</row>
    <row r="57" spans="1:23" ht="11.45" customHeight="1" x14ac:dyDescent="0.2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</row>
    <row r="58" spans="1:23" ht="11.45" customHeight="1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</row>
    <row r="59" spans="1:23" ht="11.45" customHeight="1" x14ac:dyDescent="0.2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</row>
    <row r="60" spans="1:23" ht="11.45" customHeight="1" x14ac:dyDescent="0.2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1:23" ht="11.45" customHeight="1" x14ac:dyDescent="0.2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</row>
    <row r="62" spans="1:23" ht="11.45" customHeight="1" x14ac:dyDescent="0.2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1:23" ht="11.45" customHeight="1" x14ac:dyDescent="0.2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</row>
    <row r="64" spans="1:23" ht="11.45" customHeight="1" x14ac:dyDescent="0.2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</row>
    <row r="65" spans="1:11" ht="11.45" customHeight="1" x14ac:dyDescent="0.2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</row>
    <row r="66" spans="1:11" ht="11.45" customHeight="1" x14ac:dyDescent="0.2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</row>
    <row r="67" spans="1:11" ht="11.45" customHeight="1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1:11" ht="11.45" customHeight="1" x14ac:dyDescent="0.2">
      <c r="A68" s="41"/>
      <c r="B68" s="41"/>
      <c r="C68" s="41"/>
      <c r="D68" s="41"/>
      <c r="E68" s="41"/>
      <c r="F68" s="41"/>
      <c r="G68" s="41"/>
      <c r="H68" s="41"/>
      <c r="I68" s="41"/>
      <c r="J68" s="41"/>
      <c r="K68" s="41"/>
    </row>
    <row r="69" spans="1:11" ht="11.45" customHeight="1" x14ac:dyDescent="0.2">
      <c r="A69" s="41"/>
      <c r="B69" s="41"/>
      <c r="C69" s="41"/>
      <c r="D69" s="41"/>
      <c r="E69" s="41"/>
      <c r="F69" s="41"/>
      <c r="G69" s="41"/>
      <c r="H69" s="41"/>
      <c r="I69" s="41"/>
      <c r="J69" s="41"/>
      <c r="K69" s="41"/>
    </row>
    <row r="70" spans="1:11" ht="11.45" customHeight="1" x14ac:dyDescent="0.2">
      <c r="A70" s="41"/>
      <c r="B70" s="41"/>
      <c r="C70" s="41"/>
      <c r="D70" s="41"/>
      <c r="E70" s="41"/>
      <c r="F70" s="41"/>
      <c r="G70" s="41"/>
      <c r="H70" s="41"/>
      <c r="I70" s="41"/>
      <c r="J70" s="41"/>
      <c r="K70" s="41"/>
    </row>
    <row r="71" spans="1:11" ht="11.45" customHeight="1" x14ac:dyDescent="0.2">
      <c r="A71" s="41"/>
      <c r="B71" s="41"/>
      <c r="C71" s="41"/>
      <c r="D71" s="41"/>
      <c r="E71" s="41"/>
      <c r="F71" s="41"/>
      <c r="G71" s="41"/>
      <c r="H71" s="41"/>
      <c r="I71" s="41"/>
      <c r="J71" s="41"/>
      <c r="K71" s="41"/>
    </row>
    <row r="72" spans="1:11" ht="11.45" customHeight="1" x14ac:dyDescent="0.2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</row>
    <row r="73" spans="1:11" ht="11.45" customHeight="1" x14ac:dyDescent="0.2">
      <c r="A73" s="41"/>
      <c r="B73" s="41"/>
      <c r="C73" s="41"/>
      <c r="D73" s="41"/>
      <c r="E73" s="41"/>
      <c r="F73" s="41"/>
      <c r="G73" s="41"/>
      <c r="H73" s="41"/>
      <c r="I73" s="41"/>
      <c r="J73" s="41"/>
      <c r="K73" s="41"/>
    </row>
    <row r="74" spans="1:11" ht="11.45" customHeight="1" x14ac:dyDescent="0.2">
      <c r="A74" s="41"/>
      <c r="B74" s="41"/>
      <c r="C74" s="41"/>
      <c r="D74" s="41"/>
      <c r="E74" s="41"/>
      <c r="F74" s="41"/>
      <c r="G74" s="41"/>
      <c r="H74" s="41"/>
      <c r="I74" s="41"/>
      <c r="J74" s="41"/>
      <c r="K74" s="41"/>
    </row>
    <row r="75" spans="1:11" ht="11.45" customHeight="1" x14ac:dyDescent="0.2">
      <c r="A75" s="41"/>
      <c r="B75" s="41"/>
      <c r="C75" s="41"/>
      <c r="D75" s="41"/>
      <c r="E75" s="41"/>
      <c r="F75" s="41"/>
      <c r="G75" s="41"/>
      <c r="H75" s="41"/>
      <c r="I75" s="41"/>
      <c r="J75" s="41"/>
      <c r="K75" s="41"/>
    </row>
    <row r="76" spans="1:11" ht="11.45" customHeight="1" x14ac:dyDescent="0.2">
      <c r="A76" s="41"/>
      <c r="B76" s="65"/>
      <c r="C76" s="1"/>
      <c r="D76" s="1"/>
      <c r="E76" s="1"/>
      <c r="F76" s="1"/>
      <c r="G76" s="1"/>
      <c r="H76" s="1"/>
      <c r="I76" s="1"/>
      <c r="J76" s="1"/>
    </row>
    <row r="77" spans="1:11" ht="11.45" customHeight="1" x14ac:dyDescent="0.2">
      <c r="A77" s="41"/>
      <c r="B77" s="65"/>
      <c r="C77" s="1"/>
      <c r="D77" s="1"/>
      <c r="E77" s="1"/>
      <c r="F77" s="1"/>
      <c r="G77" s="1"/>
      <c r="H77" s="1"/>
      <c r="I77" s="1"/>
      <c r="J77" s="1"/>
    </row>
    <row r="78" spans="1:11" ht="11.45" customHeight="1" x14ac:dyDescent="0.2">
      <c r="A78" s="41"/>
      <c r="B78" s="65"/>
      <c r="C78" s="1"/>
      <c r="D78" s="1"/>
      <c r="E78" s="1"/>
      <c r="F78" s="1"/>
      <c r="G78" s="1"/>
      <c r="H78" s="1"/>
      <c r="I78" s="1"/>
      <c r="J78" s="1"/>
    </row>
    <row r="79" spans="1:11" ht="11.45" customHeight="1" x14ac:dyDescent="0.2">
      <c r="A79" s="41"/>
      <c r="B79" s="65"/>
      <c r="C79" s="1"/>
      <c r="D79" s="1"/>
      <c r="E79" s="1"/>
      <c r="F79" s="1"/>
      <c r="G79" s="1"/>
      <c r="H79" s="1"/>
      <c r="I79" s="1"/>
      <c r="J79" s="1"/>
    </row>
    <row r="81" spans="1:10" ht="11.45" customHeight="1" x14ac:dyDescent="0.2">
      <c r="A81" s="41"/>
      <c r="B81" s="65"/>
      <c r="C81" s="1"/>
      <c r="D81" s="1"/>
      <c r="E81" s="1"/>
      <c r="F81" s="1"/>
      <c r="G81" s="1"/>
      <c r="H81" s="1"/>
      <c r="I81" s="1"/>
      <c r="J81" s="1"/>
    </row>
    <row r="82" spans="1:10" ht="11.45" customHeight="1" x14ac:dyDescent="0.2">
      <c r="A82" s="41"/>
      <c r="B82" s="65"/>
      <c r="C82" s="1"/>
      <c r="D82" s="6"/>
      <c r="E82" s="1"/>
      <c r="F82" s="1"/>
      <c r="G82" s="1"/>
      <c r="H82" s="1"/>
      <c r="I82" s="1"/>
      <c r="J82" s="1"/>
    </row>
    <row r="83" spans="1:10" ht="11.45" customHeight="1" x14ac:dyDescent="0.2">
      <c r="A83" s="41"/>
      <c r="B83" s="65"/>
      <c r="C83" s="1"/>
      <c r="D83" s="6"/>
      <c r="E83" s="1"/>
      <c r="F83" s="1"/>
      <c r="G83" s="1"/>
      <c r="H83" s="1"/>
      <c r="I83" s="1"/>
      <c r="J83" s="1"/>
    </row>
    <row r="84" spans="1:10" ht="11.45" customHeight="1" x14ac:dyDescent="0.2">
      <c r="A84" s="41"/>
      <c r="B84" s="65"/>
      <c r="C84" s="1"/>
      <c r="D84" s="6"/>
      <c r="E84" s="1"/>
      <c r="F84" s="1"/>
      <c r="G84" s="1"/>
      <c r="H84" s="1"/>
      <c r="I84" s="1"/>
      <c r="J84" s="1"/>
    </row>
    <row r="85" spans="1:10" ht="11.45" customHeight="1" x14ac:dyDescent="0.2">
      <c r="A85" s="41"/>
      <c r="B85" s="65"/>
      <c r="C85" s="1"/>
      <c r="D85" s="1"/>
      <c r="E85" s="1"/>
      <c r="F85" s="1"/>
      <c r="G85" s="1"/>
      <c r="H85" s="1"/>
      <c r="I85" s="1"/>
      <c r="J85" s="1"/>
    </row>
    <row r="86" spans="1:10" ht="11.45" customHeight="1" x14ac:dyDescent="0.2">
      <c r="A86" s="41"/>
      <c r="B86" s="65"/>
      <c r="C86" s="1"/>
      <c r="D86" s="6"/>
      <c r="E86" s="1"/>
      <c r="F86" s="1"/>
      <c r="G86" s="1"/>
      <c r="H86" s="1"/>
      <c r="I86" s="1"/>
      <c r="J86" s="1"/>
    </row>
    <row r="87" spans="1:10" ht="11.45" customHeight="1" x14ac:dyDescent="0.2">
      <c r="A87" s="41"/>
      <c r="B87" s="65"/>
      <c r="C87" s="1"/>
      <c r="D87" s="1"/>
      <c r="E87" s="1"/>
      <c r="F87" s="1"/>
      <c r="G87" s="1"/>
      <c r="H87" s="1"/>
      <c r="I87" s="1"/>
      <c r="J87" s="1"/>
    </row>
    <row r="88" spans="1:10" ht="11.45" customHeight="1" x14ac:dyDescent="0.2">
      <c r="A88" s="41"/>
      <c r="B88" s="65"/>
      <c r="C88" s="1"/>
      <c r="D88" s="1"/>
      <c r="E88" s="1"/>
      <c r="F88" s="1"/>
      <c r="G88" s="1"/>
      <c r="H88" s="1"/>
      <c r="I88" s="1"/>
      <c r="J88" s="1"/>
    </row>
    <row r="89" spans="1:10" ht="11.45" customHeight="1" x14ac:dyDescent="0.2">
      <c r="A89" s="41"/>
      <c r="B89" s="65"/>
      <c r="C89" s="1"/>
      <c r="D89" s="1"/>
      <c r="E89" s="1"/>
      <c r="F89" s="1"/>
      <c r="G89" s="1"/>
      <c r="H89" s="1"/>
      <c r="I89" s="1"/>
      <c r="J89" s="1"/>
    </row>
    <row r="90" spans="1:10" ht="11.45" customHeight="1" x14ac:dyDescent="0.2">
      <c r="A90" s="41"/>
      <c r="B90" s="65"/>
      <c r="C90" s="1"/>
      <c r="D90" s="1"/>
      <c r="E90" s="1"/>
      <c r="F90" s="1"/>
      <c r="G90" s="1"/>
      <c r="H90" s="1"/>
      <c r="I90" s="1"/>
      <c r="J90" s="1"/>
    </row>
    <row r="92" spans="1:10" ht="11.45" customHeight="1" x14ac:dyDescent="0.2">
      <c r="A92" s="41"/>
      <c r="B92" s="65"/>
      <c r="C92" s="1"/>
      <c r="D92" s="1"/>
      <c r="E92" s="1"/>
      <c r="F92" s="1"/>
      <c r="G92" s="1"/>
      <c r="H92" s="1"/>
      <c r="I92" s="1"/>
      <c r="J92" s="1"/>
    </row>
    <row r="93" spans="1:10" ht="11.45" customHeight="1" x14ac:dyDescent="0.2">
      <c r="A93" s="41"/>
      <c r="B93" s="65"/>
      <c r="C93" s="1"/>
      <c r="D93" s="6"/>
      <c r="E93" s="1"/>
      <c r="F93" s="1"/>
      <c r="G93" s="1"/>
      <c r="H93" s="1"/>
      <c r="I93" s="1"/>
      <c r="J93" s="1"/>
    </row>
    <row r="94" spans="1:10" ht="11.45" customHeight="1" x14ac:dyDescent="0.2">
      <c r="A94" s="41"/>
      <c r="B94" s="65"/>
      <c r="C94" s="1"/>
      <c r="D94" s="6"/>
      <c r="E94" s="1"/>
      <c r="F94" s="1"/>
      <c r="G94" s="1"/>
      <c r="H94" s="1"/>
      <c r="I94" s="1"/>
      <c r="J94" s="1"/>
    </row>
    <row r="95" spans="1:10" ht="11.45" customHeight="1" x14ac:dyDescent="0.2">
      <c r="A95" s="41"/>
      <c r="B95" s="65"/>
      <c r="C95" s="1"/>
      <c r="D95" s="6"/>
      <c r="E95" s="1"/>
      <c r="F95" s="1"/>
      <c r="G95" s="1"/>
      <c r="H95" s="1"/>
      <c r="I95" s="1"/>
      <c r="J95" s="1"/>
    </row>
    <row r="96" spans="1:10" ht="11.45" customHeight="1" x14ac:dyDescent="0.2">
      <c r="A96" s="41"/>
      <c r="B96" s="65"/>
      <c r="C96" s="1"/>
      <c r="D96" s="1"/>
      <c r="E96" s="1"/>
      <c r="F96" s="1"/>
      <c r="G96" s="1"/>
      <c r="H96" s="1"/>
      <c r="I96" s="1"/>
      <c r="J96" s="1"/>
    </row>
    <row r="97" spans="1:10" ht="11.45" customHeight="1" x14ac:dyDescent="0.2">
      <c r="A97" s="41"/>
      <c r="B97" s="65"/>
      <c r="C97" s="1"/>
      <c r="D97" s="6"/>
      <c r="E97" s="1"/>
      <c r="F97" s="1"/>
      <c r="G97" s="1"/>
      <c r="H97" s="1"/>
      <c r="I97" s="1"/>
      <c r="J97" s="1"/>
    </row>
    <row r="98" spans="1:10" ht="11.45" customHeight="1" x14ac:dyDescent="0.2">
      <c r="A98" s="41"/>
      <c r="B98" s="65"/>
      <c r="C98" s="1"/>
      <c r="D98" s="1"/>
      <c r="E98" s="1"/>
      <c r="F98" s="1"/>
      <c r="G98" s="1"/>
      <c r="H98" s="1"/>
      <c r="I98" s="1"/>
      <c r="J98" s="1"/>
    </row>
    <row r="99" spans="1:10" ht="11.45" customHeight="1" x14ac:dyDescent="0.2">
      <c r="A99" s="41"/>
      <c r="B99" s="65"/>
      <c r="C99" s="1"/>
      <c r="D99" s="1"/>
      <c r="E99" s="1"/>
      <c r="F99" s="1"/>
      <c r="G99" s="1"/>
      <c r="H99" s="1"/>
      <c r="I99" s="1"/>
      <c r="J99" s="1"/>
    </row>
    <row r="100" spans="1:10" ht="11.45" customHeight="1" x14ac:dyDescent="0.2">
      <c r="A100" s="41"/>
      <c r="B100" s="65"/>
      <c r="C100" s="1"/>
      <c r="D100" s="1"/>
      <c r="E100" s="1"/>
      <c r="F100" s="1"/>
      <c r="G100" s="1"/>
      <c r="H100" s="1"/>
      <c r="I100" s="1"/>
      <c r="J100" s="1"/>
    </row>
    <row r="101" spans="1:10" ht="11.45" customHeight="1" x14ac:dyDescent="0.2">
      <c r="A101" s="41"/>
      <c r="B101" s="65"/>
      <c r="C101" s="1"/>
      <c r="D101" s="1"/>
      <c r="E101" s="1"/>
      <c r="F101" s="1"/>
      <c r="G101" s="1"/>
      <c r="H101" s="1"/>
      <c r="I101" s="1"/>
      <c r="J101" s="1"/>
    </row>
    <row r="103" spans="1:10" ht="11.45" customHeight="1" x14ac:dyDescent="0.2">
      <c r="A103" s="41"/>
      <c r="B103" s="65"/>
      <c r="C103" s="1"/>
      <c r="D103" s="1"/>
      <c r="E103" s="1"/>
      <c r="F103" s="1"/>
      <c r="G103" s="1"/>
      <c r="H103" s="1"/>
      <c r="I103" s="1"/>
      <c r="J103" s="1"/>
    </row>
    <row r="104" spans="1:10" ht="11.45" customHeight="1" x14ac:dyDescent="0.2">
      <c r="A104" s="41"/>
      <c r="B104" s="65"/>
      <c r="C104" s="1"/>
      <c r="D104" s="6"/>
      <c r="E104" s="1"/>
      <c r="F104" s="1"/>
      <c r="G104" s="1"/>
      <c r="H104" s="1"/>
      <c r="I104" s="1"/>
      <c r="J104" s="1"/>
    </row>
    <row r="105" spans="1:10" ht="11.45" customHeight="1" x14ac:dyDescent="0.2">
      <c r="A105" s="41"/>
      <c r="B105" s="65"/>
      <c r="C105" s="1"/>
      <c r="D105" s="6"/>
      <c r="E105" s="1"/>
      <c r="F105" s="1"/>
      <c r="G105" s="1"/>
      <c r="H105" s="1"/>
      <c r="I105" s="1"/>
      <c r="J105" s="1"/>
    </row>
    <row r="106" spans="1:10" ht="11.45" customHeight="1" x14ac:dyDescent="0.2">
      <c r="A106" s="41"/>
      <c r="B106" s="65"/>
      <c r="C106" s="1"/>
      <c r="D106" s="6"/>
      <c r="E106" s="1"/>
      <c r="F106" s="1"/>
      <c r="G106" s="1"/>
      <c r="H106" s="1"/>
      <c r="I106" s="1"/>
      <c r="J106" s="1"/>
    </row>
    <row r="107" spans="1:10" ht="11.45" customHeight="1" x14ac:dyDescent="0.2">
      <c r="A107" s="41"/>
      <c r="B107" s="65"/>
      <c r="C107" s="1"/>
      <c r="D107" s="1"/>
      <c r="E107" s="1"/>
      <c r="F107" s="1"/>
      <c r="G107" s="1"/>
      <c r="H107" s="1"/>
      <c r="I107" s="1"/>
      <c r="J107" s="1"/>
    </row>
    <row r="108" spans="1:10" ht="11.45" customHeight="1" x14ac:dyDescent="0.2">
      <c r="A108" s="41"/>
      <c r="B108" s="65"/>
      <c r="C108" s="1"/>
      <c r="D108" s="6"/>
      <c r="E108" s="1"/>
      <c r="F108" s="1"/>
      <c r="G108" s="1"/>
      <c r="H108" s="1"/>
      <c r="I108" s="1"/>
      <c r="J108" s="1"/>
    </row>
    <row r="109" spans="1:10" ht="11.45" customHeight="1" x14ac:dyDescent="0.2">
      <c r="A109" s="41"/>
      <c r="B109" s="65"/>
      <c r="C109" s="1"/>
      <c r="D109" s="1"/>
      <c r="E109" s="1"/>
      <c r="F109" s="1"/>
      <c r="G109" s="1"/>
      <c r="H109" s="1"/>
      <c r="I109" s="1"/>
      <c r="J109" s="1"/>
    </row>
    <row r="110" spans="1:10" ht="11.45" customHeight="1" x14ac:dyDescent="0.2">
      <c r="A110" s="41"/>
      <c r="B110" s="65"/>
      <c r="C110" s="1"/>
      <c r="D110" s="1"/>
      <c r="E110" s="1"/>
      <c r="F110" s="1"/>
      <c r="G110" s="1"/>
      <c r="H110" s="1"/>
      <c r="I110" s="1"/>
      <c r="J110" s="1"/>
    </row>
    <row r="111" spans="1:10" ht="11.45" customHeight="1" x14ac:dyDescent="0.2">
      <c r="A111" s="41"/>
      <c r="B111" s="65"/>
      <c r="C111" s="1"/>
      <c r="D111" s="1"/>
      <c r="E111" s="1"/>
      <c r="F111" s="1"/>
      <c r="G111" s="1"/>
      <c r="H111" s="1"/>
      <c r="I111" s="1"/>
      <c r="J111" s="1"/>
    </row>
    <row r="112" spans="1:10" ht="11.45" customHeight="1" x14ac:dyDescent="0.2">
      <c r="A112" s="41"/>
      <c r="B112" s="65"/>
      <c r="C112" s="1"/>
      <c r="D112" s="1"/>
      <c r="E112" s="1"/>
      <c r="F112" s="1"/>
      <c r="G112" s="1"/>
      <c r="H112" s="1"/>
      <c r="I112" s="1"/>
      <c r="J112" s="1"/>
    </row>
    <row r="114" spans="1:10" ht="11.45" customHeight="1" x14ac:dyDescent="0.2">
      <c r="A114" s="41"/>
      <c r="B114" s="65"/>
      <c r="C114" s="1"/>
      <c r="D114" s="1"/>
      <c r="E114" s="1"/>
      <c r="F114" s="1"/>
      <c r="G114" s="1"/>
      <c r="H114" s="1"/>
      <c r="I114" s="1"/>
      <c r="J114" s="1"/>
    </row>
    <row r="115" spans="1:10" ht="11.45" customHeight="1" x14ac:dyDescent="0.2">
      <c r="A115" s="41"/>
      <c r="B115" s="65"/>
      <c r="C115" s="1"/>
      <c r="D115" s="6"/>
      <c r="E115" s="1"/>
      <c r="F115" s="1"/>
      <c r="G115" s="1"/>
      <c r="H115" s="1"/>
      <c r="I115" s="1"/>
      <c r="J115" s="1"/>
    </row>
    <row r="116" spans="1:10" ht="11.45" customHeight="1" x14ac:dyDescent="0.2">
      <c r="A116" s="41"/>
      <c r="B116" s="65"/>
      <c r="C116" s="1"/>
      <c r="D116" s="6"/>
      <c r="E116" s="1"/>
      <c r="F116" s="1"/>
      <c r="G116" s="1"/>
      <c r="H116" s="1"/>
      <c r="I116" s="1"/>
      <c r="J116" s="1"/>
    </row>
    <row r="117" spans="1:10" ht="11.45" customHeight="1" x14ac:dyDescent="0.2">
      <c r="A117" s="41"/>
      <c r="B117" s="65"/>
      <c r="C117" s="1"/>
      <c r="D117" s="6"/>
      <c r="E117" s="1"/>
      <c r="F117" s="1"/>
      <c r="G117" s="1"/>
      <c r="H117" s="1"/>
      <c r="I117" s="1"/>
      <c r="J117" s="1"/>
    </row>
    <row r="118" spans="1:10" ht="11.45" customHeight="1" x14ac:dyDescent="0.2">
      <c r="A118" s="41"/>
      <c r="B118" s="65"/>
      <c r="C118" s="1"/>
      <c r="D118" s="1"/>
      <c r="E118" s="1"/>
      <c r="F118" s="1"/>
      <c r="G118" s="1"/>
      <c r="H118" s="1"/>
      <c r="I118" s="1"/>
      <c r="J118" s="1"/>
    </row>
    <row r="119" spans="1:10" ht="11.45" customHeight="1" x14ac:dyDescent="0.2">
      <c r="A119" s="41"/>
      <c r="B119" s="65"/>
      <c r="C119" s="1"/>
      <c r="D119" s="6"/>
      <c r="E119" s="1"/>
      <c r="F119" s="1"/>
      <c r="G119" s="1"/>
      <c r="H119" s="1"/>
      <c r="I119" s="1"/>
      <c r="J119" s="1"/>
    </row>
    <row r="120" spans="1:10" ht="11.45" customHeight="1" x14ac:dyDescent="0.2">
      <c r="A120" s="41"/>
      <c r="B120" s="65"/>
      <c r="C120" s="1"/>
      <c r="D120" s="1"/>
      <c r="E120" s="1"/>
      <c r="F120" s="1"/>
      <c r="G120" s="1"/>
      <c r="H120" s="1"/>
      <c r="I120" s="1"/>
      <c r="J120" s="1"/>
    </row>
    <row r="121" spans="1:10" ht="11.45" customHeight="1" x14ac:dyDescent="0.2">
      <c r="A121" s="41"/>
      <c r="B121" s="65"/>
      <c r="C121" s="1"/>
      <c r="D121" s="1"/>
      <c r="E121" s="1"/>
      <c r="F121" s="1"/>
      <c r="G121" s="1"/>
      <c r="H121" s="1"/>
      <c r="I121" s="1"/>
      <c r="J121" s="1"/>
    </row>
    <row r="122" spans="1:10" ht="11.45" customHeight="1" x14ac:dyDescent="0.2">
      <c r="A122" s="41"/>
      <c r="B122" s="65"/>
      <c r="C122" s="1"/>
      <c r="D122" s="1"/>
      <c r="E122" s="1"/>
      <c r="F122" s="1"/>
      <c r="G122" s="1"/>
      <c r="H122" s="1"/>
      <c r="I122" s="1"/>
      <c r="J122" s="1"/>
    </row>
    <row r="123" spans="1:10" ht="11.45" customHeight="1" x14ac:dyDescent="0.2">
      <c r="A123" s="41"/>
      <c r="B123" s="65"/>
      <c r="C123" s="1"/>
      <c r="D123" s="1"/>
      <c r="E123" s="1"/>
      <c r="F123" s="1"/>
      <c r="G123" s="1"/>
      <c r="H123" s="1"/>
      <c r="I123" s="1"/>
      <c r="J123" s="1"/>
    </row>
    <row r="125" spans="1:10" ht="11.45" customHeight="1" x14ac:dyDescent="0.2">
      <c r="A125" s="41"/>
      <c r="B125" s="65"/>
      <c r="C125" s="1"/>
      <c r="D125" s="1"/>
      <c r="E125" s="1"/>
      <c r="F125" s="1"/>
      <c r="G125" s="1"/>
      <c r="H125" s="1"/>
      <c r="I125" s="1"/>
      <c r="J125" s="1"/>
    </row>
    <row r="126" spans="1:10" ht="11.45" customHeight="1" x14ac:dyDescent="0.2">
      <c r="A126" s="41"/>
      <c r="B126" s="65"/>
      <c r="C126" s="1"/>
      <c r="D126" s="6"/>
      <c r="E126" s="1"/>
      <c r="F126" s="1"/>
      <c r="G126" s="1"/>
      <c r="H126" s="1"/>
      <c r="I126" s="1"/>
      <c r="J126" s="1"/>
    </row>
    <row r="127" spans="1:10" ht="11.45" customHeight="1" x14ac:dyDescent="0.2">
      <c r="A127" s="41"/>
      <c r="B127" s="65"/>
      <c r="C127" s="1"/>
      <c r="D127" s="6"/>
      <c r="E127" s="1"/>
      <c r="F127" s="1"/>
      <c r="G127" s="1"/>
      <c r="H127" s="1"/>
      <c r="I127" s="1"/>
      <c r="J127" s="1"/>
    </row>
    <row r="128" spans="1:10" ht="11.45" customHeight="1" x14ac:dyDescent="0.2">
      <c r="A128" s="41"/>
      <c r="B128" s="65"/>
      <c r="C128" s="1"/>
      <c r="D128" s="6"/>
      <c r="E128" s="1"/>
      <c r="F128" s="1"/>
      <c r="G128" s="1"/>
      <c r="H128" s="1"/>
      <c r="I128" s="1"/>
      <c r="J128" s="1"/>
    </row>
    <row r="129" spans="1:10" ht="11.45" customHeight="1" x14ac:dyDescent="0.2">
      <c r="A129" s="41"/>
      <c r="B129" s="65"/>
      <c r="C129" s="1"/>
      <c r="D129" s="1"/>
      <c r="E129" s="1"/>
      <c r="F129" s="1"/>
      <c r="G129" s="1"/>
      <c r="H129" s="1"/>
      <c r="I129" s="1"/>
      <c r="J129" s="1"/>
    </row>
    <row r="130" spans="1:10" ht="11.45" customHeight="1" x14ac:dyDescent="0.2">
      <c r="A130" s="41"/>
      <c r="B130" s="65"/>
      <c r="C130" s="1"/>
      <c r="D130" s="6"/>
      <c r="E130" s="1"/>
      <c r="F130" s="1"/>
      <c r="G130" s="1"/>
      <c r="H130" s="1"/>
      <c r="I130" s="1"/>
      <c r="J130" s="1"/>
    </row>
    <row r="131" spans="1:10" ht="11.45" customHeight="1" x14ac:dyDescent="0.2">
      <c r="A131" s="41"/>
      <c r="B131" s="65"/>
      <c r="C131" s="1"/>
      <c r="D131" s="1"/>
      <c r="E131" s="1"/>
      <c r="F131" s="1"/>
      <c r="G131" s="1"/>
      <c r="H131" s="1"/>
      <c r="I131" s="1"/>
      <c r="J131" s="1"/>
    </row>
    <row r="132" spans="1:10" ht="11.45" customHeight="1" x14ac:dyDescent="0.2">
      <c r="A132" s="41"/>
      <c r="B132" s="65"/>
      <c r="C132" s="1"/>
      <c r="D132" s="1"/>
      <c r="E132" s="1"/>
      <c r="F132" s="1"/>
      <c r="G132" s="1"/>
      <c r="H132" s="1"/>
      <c r="I132" s="1"/>
      <c r="J132" s="1"/>
    </row>
    <row r="133" spans="1:10" ht="11.45" customHeight="1" x14ac:dyDescent="0.2">
      <c r="A133" s="41"/>
      <c r="B133" s="65"/>
      <c r="C133" s="1"/>
      <c r="D133" s="1"/>
      <c r="E133" s="1"/>
      <c r="F133" s="1"/>
      <c r="G133" s="1"/>
      <c r="H133" s="1"/>
      <c r="I133" s="1"/>
      <c r="J133" s="1"/>
    </row>
    <row r="134" spans="1:10" ht="11.45" customHeight="1" x14ac:dyDescent="0.2">
      <c r="A134" s="41"/>
      <c r="B134" s="65"/>
      <c r="C134" s="1"/>
      <c r="D134" s="1"/>
      <c r="E134" s="1"/>
      <c r="F134" s="1"/>
      <c r="G134" s="1"/>
      <c r="H134" s="1"/>
      <c r="I134" s="1"/>
      <c r="J134" s="1"/>
    </row>
    <row r="136" spans="1:10" ht="11.45" customHeight="1" x14ac:dyDescent="0.2">
      <c r="A136" s="41"/>
      <c r="B136" s="65"/>
      <c r="C136" s="1"/>
      <c r="D136" s="1"/>
      <c r="E136" s="1"/>
      <c r="F136" s="1"/>
      <c r="G136" s="1"/>
      <c r="H136" s="1"/>
      <c r="I136" s="1"/>
      <c r="J136" s="1"/>
    </row>
    <row r="137" spans="1:10" ht="11.45" customHeight="1" x14ac:dyDescent="0.2">
      <c r="A137" s="41"/>
      <c r="B137" s="65"/>
      <c r="C137" s="1"/>
      <c r="D137" s="6"/>
      <c r="E137" s="1"/>
      <c r="F137" s="1"/>
      <c r="G137" s="1"/>
      <c r="H137" s="1"/>
      <c r="I137" s="1"/>
      <c r="J137" s="1"/>
    </row>
    <row r="138" spans="1:10" ht="11.45" customHeight="1" x14ac:dyDescent="0.2">
      <c r="A138" s="41"/>
      <c r="B138" s="65"/>
      <c r="C138" s="1"/>
      <c r="D138" s="6"/>
      <c r="E138" s="1"/>
      <c r="F138" s="1"/>
      <c r="G138" s="1"/>
      <c r="H138" s="1"/>
      <c r="I138" s="1"/>
      <c r="J138" s="1"/>
    </row>
    <row r="139" spans="1:10" ht="11.45" customHeight="1" x14ac:dyDescent="0.2">
      <c r="A139" s="41"/>
      <c r="B139" s="65"/>
      <c r="C139" s="1"/>
      <c r="D139" s="6"/>
      <c r="E139" s="1"/>
      <c r="F139" s="1"/>
      <c r="G139" s="1"/>
      <c r="H139" s="1"/>
      <c r="I139" s="1"/>
      <c r="J139" s="1"/>
    </row>
    <row r="140" spans="1:10" ht="11.45" customHeight="1" x14ac:dyDescent="0.2">
      <c r="A140" s="41"/>
      <c r="B140" s="65"/>
      <c r="C140" s="1"/>
      <c r="D140" s="1"/>
      <c r="E140" s="1"/>
      <c r="F140" s="1"/>
      <c r="G140" s="1"/>
      <c r="H140" s="1"/>
      <c r="I140" s="1"/>
      <c r="J140" s="1"/>
    </row>
    <row r="141" spans="1:10" ht="11.45" customHeight="1" x14ac:dyDescent="0.2">
      <c r="A141" s="41"/>
      <c r="B141" s="65"/>
      <c r="C141" s="1"/>
      <c r="D141" s="6"/>
      <c r="E141" s="1"/>
      <c r="F141" s="1"/>
      <c r="G141" s="1"/>
      <c r="H141" s="1"/>
      <c r="I141" s="1"/>
      <c r="J141" s="1"/>
    </row>
    <row r="142" spans="1:10" ht="11.45" customHeight="1" x14ac:dyDescent="0.2">
      <c r="A142" s="41"/>
      <c r="B142" s="65"/>
      <c r="C142" s="1"/>
      <c r="D142" s="1"/>
      <c r="E142" s="1"/>
      <c r="F142" s="1"/>
      <c r="G142" s="1"/>
      <c r="H142" s="1"/>
      <c r="I142" s="1"/>
      <c r="J142" s="1"/>
    </row>
    <row r="143" spans="1:10" ht="11.45" customHeight="1" x14ac:dyDescent="0.2">
      <c r="A143" s="41"/>
      <c r="B143" s="65"/>
      <c r="C143" s="1"/>
      <c r="D143" s="1"/>
      <c r="E143" s="1"/>
      <c r="F143" s="1"/>
      <c r="G143" s="1"/>
      <c r="H143" s="1"/>
      <c r="I143" s="1"/>
      <c r="J143" s="1"/>
    </row>
    <row r="144" spans="1:10" ht="11.45" customHeight="1" x14ac:dyDescent="0.2">
      <c r="A144" s="41"/>
      <c r="B144" s="65"/>
      <c r="C144" s="1"/>
      <c r="D144" s="1"/>
      <c r="E144" s="1"/>
      <c r="F144" s="1"/>
      <c r="G144" s="1"/>
      <c r="H144" s="1"/>
      <c r="I144" s="1"/>
      <c r="J144" s="1"/>
    </row>
    <row r="145" spans="1:10" ht="11.45" customHeight="1" x14ac:dyDescent="0.2">
      <c r="A145" s="41"/>
      <c r="B145" s="65"/>
      <c r="C145" s="1"/>
      <c r="D145" s="1"/>
      <c r="E145" s="1"/>
      <c r="F145" s="1"/>
      <c r="G145" s="1"/>
      <c r="H145" s="1"/>
      <c r="I145" s="1"/>
      <c r="J145" s="1"/>
    </row>
    <row r="147" spans="1:10" ht="11.45" customHeight="1" x14ac:dyDescent="0.2">
      <c r="A147" s="41"/>
      <c r="B147" s="65"/>
      <c r="C147" s="1"/>
      <c r="D147" s="1"/>
      <c r="E147" s="1"/>
      <c r="F147" s="1"/>
      <c r="G147" s="1"/>
      <c r="H147" s="1"/>
      <c r="I147" s="1"/>
      <c r="J147" s="1"/>
    </row>
    <row r="148" spans="1:10" ht="11.45" customHeight="1" x14ac:dyDescent="0.2">
      <c r="A148" s="41"/>
      <c r="B148" s="65"/>
      <c r="C148" s="1"/>
      <c r="D148" s="6"/>
      <c r="E148" s="1"/>
      <c r="F148" s="1"/>
      <c r="G148" s="1"/>
      <c r="H148" s="1"/>
      <c r="I148" s="1"/>
      <c r="J148" s="1"/>
    </row>
    <row r="149" spans="1:10" ht="11.45" customHeight="1" x14ac:dyDescent="0.2">
      <c r="A149" s="41"/>
      <c r="B149" s="65"/>
      <c r="C149" s="1"/>
      <c r="D149" s="6"/>
      <c r="E149" s="1"/>
      <c r="F149" s="1"/>
      <c r="G149" s="1"/>
      <c r="H149" s="1"/>
      <c r="I149" s="1"/>
      <c r="J149" s="1"/>
    </row>
    <row r="150" spans="1:10" ht="11.45" customHeight="1" x14ac:dyDescent="0.2">
      <c r="A150" s="41"/>
      <c r="B150" s="65"/>
      <c r="C150" s="1"/>
      <c r="D150" s="6"/>
      <c r="E150" s="1"/>
      <c r="F150" s="1"/>
      <c r="G150" s="1"/>
      <c r="H150" s="1"/>
      <c r="I150" s="1"/>
      <c r="J150" s="1"/>
    </row>
    <row r="151" spans="1:10" ht="11.45" customHeight="1" x14ac:dyDescent="0.2">
      <c r="A151" s="41"/>
      <c r="B151" s="65"/>
      <c r="C151" s="1"/>
      <c r="D151" s="1"/>
      <c r="E151" s="1"/>
      <c r="F151" s="1"/>
      <c r="G151" s="1"/>
      <c r="H151" s="1"/>
      <c r="I151" s="1"/>
      <c r="J151" s="1"/>
    </row>
    <row r="152" spans="1:10" ht="11.45" customHeight="1" x14ac:dyDescent="0.2">
      <c r="A152" s="41"/>
      <c r="B152" s="65"/>
      <c r="C152" s="1"/>
      <c r="D152" s="6"/>
      <c r="E152" s="1"/>
      <c r="F152" s="1"/>
      <c r="G152" s="1"/>
      <c r="H152" s="1"/>
      <c r="I152" s="1"/>
      <c r="J152" s="1"/>
    </row>
    <row r="153" spans="1:10" ht="11.45" customHeight="1" x14ac:dyDescent="0.2">
      <c r="A153" s="41"/>
      <c r="B153" s="65"/>
      <c r="C153" s="1"/>
      <c r="D153" s="1"/>
      <c r="E153" s="1"/>
      <c r="F153" s="1"/>
      <c r="G153" s="1"/>
      <c r="H153" s="1"/>
      <c r="I153" s="1"/>
      <c r="J153" s="1"/>
    </row>
    <row r="154" spans="1:10" ht="11.45" customHeight="1" x14ac:dyDescent="0.2">
      <c r="A154" s="41"/>
      <c r="B154" s="65"/>
      <c r="C154" s="1"/>
      <c r="D154" s="1"/>
      <c r="E154" s="1"/>
      <c r="F154" s="1"/>
      <c r="G154" s="1"/>
      <c r="H154" s="1"/>
      <c r="I154" s="1"/>
      <c r="J154" s="1"/>
    </row>
    <row r="155" spans="1:10" ht="11.45" customHeight="1" x14ac:dyDescent="0.2">
      <c r="A155" s="41"/>
      <c r="B155" s="65"/>
      <c r="C155" s="1"/>
      <c r="D155" s="1"/>
      <c r="E155" s="1"/>
      <c r="F155" s="1"/>
      <c r="G155" s="1"/>
      <c r="H155" s="1"/>
      <c r="I155" s="1"/>
      <c r="J155" s="1"/>
    </row>
    <row r="156" spans="1:10" ht="11.45" customHeight="1" x14ac:dyDescent="0.2">
      <c r="A156" s="41"/>
      <c r="B156" s="65"/>
      <c r="C156" s="1"/>
      <c r="D156" s="1"/>
      <c r="E156" s="1"/>
      <c r="F156" s="1"/>
      <c r="G156" s="1"/>
      <c r="H156" s="1"/>
      <c r="I156" s="1"/>
      <c r="J156" s="1"/>
    </row>
    <row r="158" spans="1:10" ht="11.45" customHeight="1" x14ac:dyDescent="0.2">
      <c r="A158" s="41"/>
      <c r="B158" s="65"/>
      <c r="C158" s="1"/>
      <c r="D158" s="1"/>
      <c r="E158" s="1"/>
      <c r="F158" s="1"/>
      <c r="G158" s="1"/>
      <c r="H158" s="1"/>
      <c r="I158" s="1"/>
      <c r="J158" s="1"/>
    </row>
    <row r="159" spans="1:10" ht="11.45" customHeight="1" x14ac:dyDescent="0.2">
      <c r="A159" s="41"/>
      <c r="B159" s="65"/>
      <c r="C159" s="1"/>
      <c r="D159" s="6"/>
      <c r="E159" s="1"/>
      <c r="F159" s="1"/>
      <c r="G159" s="1"/>
      <c r="H159" s="1"/>
      <c r="I159" s="1"/>
      <c r="J159" s="1"/>
    </row>
    <row r="160" spans="1:10" ht="11.45" customHeight="1" x14ac:dyDescent="0.2">
      <c r="A160" s="41"/>
      <c r="B160" s="65"/>
      <c r="C160" s="1"/>
      <c r="D160" s="6"/>
      <c r="E160" s="1"/>
      <c r="F160" s="1"/>
      <c r="G160" s="1"/>
      <c r="H160" s="1"/>
      <c r="I160" s="1"/>
      <c r="J160" s="1"/>
    </row>
    <row r="161" spans="1:10" ht="11.45" customHeight="1" x14ac:dyDescent="0.2">
      <c r="A161" s="41"/>
      <c r="B161" s="65"/>
      <c r="C161" s="1"/>
      <c r="D161" s="6"/>
      <c r="E161" s="1"/>
      <c r="F161" s="1"/>
      <c r="G161" s="1"/>
      <c r="H161" s="1"/>
      <c r="I161" s="1"/>
      <c r="J161" s="1"/>
    </row>
    <row r="162" spans="1:10" ht="11.45" customHeight="1" x14ac:dyDescent="0.2">
      <c r="A162" s="41"/>
      <c r="B162" s="65"/>
      <c r="C162" s="1"/>
      <c r="D162" s="1"/>
      <c r="E162" s="1"/>
      <c r="F162" s="1"/>
      <c r="G162" s="1"/>
      <c r="H162" s="1"/>
      <c r="I162" s="1"/>
      <c r="J162" s="1"/>
    </row>
    <row r="163" spans="1:10" ht="11.45" customHeight="1" x14ac:dyDescent="0.2">
      <c r="A163" s="41"/>
      <c r="B163" s="65"/>
      <c r="C163" s="1"/>
      <c r="D163" s="6"/>
      <c r="E163" s="1"/>
      <c r="F163" s="1"/>
      <c r="G163" s="1"/>
      <c r="H163" s="1"/>
      <c r="I163" s="1"/>
      <c r="J163" s="1"/>
    </row>
    <row r="164" spans="1:10" ht="11.45" customHeight="1" x14ac:dyDescent="0.2">
      <c r="A164" s="41"/>
      <c r="B164" s="65"/>
      <c r="C164" s="1"/>
      <c r="D164" s="1"/>
      <c r="E164" s="1"/>
      <c r="F164" s="1"/>
      <c r="G164" s="1"/>
      <c r="H164" s="1"/>
      <c r="I164" s="1"/>
      <c r="J164" s="1"/>
    </row>
    <row r="165" spans="1:10" ht="11.45" customHeight="1" x14ac:dyDescent="0.2">
      <c r="A165" s="41"/>
      <c r="B165" s="65"/>
      <c r="C165" s="1"/>
      <c r="D165" s="1"/>
      <c r="E165" s="1"/>
      <c r="F165" s="1"/>
      <c r="G165" s="1"/>
      <c r="H165" s="1"/>
      <c r="I165" s="1"/>
      <c r="J165" s="1"/>
    </row>
    <row r="166" spans="1:10" ht="11.45" customHeight="1" x14ac:dyDescent="0.2">
      <c r="A166" s="41"/>
      <c r="B166" s="65"/>
      <c r="C166" s="1"/>
      <c r="D166" s="1"/>
      <c r="E166" s="1"/>
      <c r="F166" s="1"/>
      <c r="G166" s="1"/>
      <c r="H166" s="1"/>
      <c r="I166" s="1"/>
      <c r="J166" s="1"/>
    </row>
    <row r="167" spans="1:10" ht="11.45" customHeight="1" x14ac:dyDescent="0.2">
      <c r="A167" s="41"/>
      <c r="B167" s="65"/>
      <c r="C167" s="1"/>
      <c r="D167" s="1"/>
      <c r="E167" s="1"/>
      <c r="F167" s="1"/>
      <c r="G167" s="1"/>
      <c r="H167" s="1"/>
      <c r="I167" s="1"/>
      <c r="J167" s="1"/>
    </row>
    <row r="169" spans="1:10" ht="11.45" customHeight="1" x14ac:dyDescent="0.2">
      <c r="A169" s="41"/>
      <c r="B169" s="65"/>
      <c r="C169" s="1"/>
      <c r="D169" s="1"/>
      <c r="E169" s="1"/>
      <c r="F169" s="1"/>
      <c r="G169" s="1"/>
      <c r="H169" s="1"/>
      <c r="I169" s="1"/>
      <c r="J169" s="1"/>
    </row>
    <row r="170" spans="1:10" ht="11.45" customHeight="1" x14ac:dyDescent="0.2">
      <c r="A170" s="41"/>
      <c r="B170" s="65"/>
      <c r="C170" s="1"/>
      <c r="D170" s="6"/>
      <c r="E170" s="1"/>
      <c r="F170" s="1"/>
      <c r="G170" s="1"/>
      <c r="H170" s="1"/>
      <c r="I170" s="1"/>
      <c r="J170" s="1"/>
    </row>
    <row r="171" spans="1:10" ht="11.45" customHeight="1" x14ac:dyDescent="0.2">
      <c r="A171" s="41"/>
      <c r="B171" s="65"/>
      <c r="C171" s="1"/>
      <c r="D171" s="6"/>
      <c r="E171" s="1"/>
      <c r="F171" s="1"/>
      <c r="G171" s="1"/>
      <c r="H171" s="1"/>
      <c r="I171" s="1"/>
      <c r="J171" s="1"/>
    </row>
    <row r="172" spans="1:10" ht="11.45" customHeight="1" x14ac:dyDescent="0.2">
      <c r="A172" s="41"/>
      <c r="B172" s="65"/>
      <c r="C172" s="1"/>
      <c r="D172" s="6"/>
      <c r="E172" s="1"/>
      <c r="F172" s="1"/>
      <c r="G172" s="1"/>
      <c r="H172" s="1"/>
      <c r="I172" s="1"/>
      <c r="J172" s="1"/>
    </row>
    <row r="173" spans="1:10" ht="11.45" customHeight="1" x14ac:dyDescent="0.2">
      <c r="A173" s="41"/>
      <c r="B173" s="65"/>
      <c r="C173" s="1"/>
      <c r="D173" s="1"/>
      <c r="E173" s="1"/>
      <c r="F173" s="1"/>
      <c r="G173" s="1"/>
      <c r="H173" s="1"/>
      <c r="I173" s="1"/>
      <c r="J173" s="1"/>
    </row>
    <row r="174" spans="1:10" ht="11.45" customHeight="1" x14ac:dyDescent="0.2">
      <c r="A174" s="41"/>
      <c r="B174" s="65"/>
      <c r="C174" s="1"/>
      <c r="D174" s="6"/>
      <c r="E174" s="1"/>
      <c r="F174" s="1"/>
      <c r="G174" s="1"/>
      <c r="H174" s="1"/>
      <c r="I174" s="1"/>
      <c r="J174" s="1"/>
    </row>
    <row r="175" spans="1:10" ht="11.45" customHeight="1" x14ac:dyDescent="0.2">
      <c r="A175" s="41"/>
      <c r="B175" s="65"/>
      <c r="C175" s="1"/>
      <c r="D175" s="1"/>
      <c r="E175" s="1"/>
      <c r="F175" s="1"/>
      <c r="G175" s="1"/>
      <c r="H175" s="1"/>
      <c r="I175" s="1"/>
      <c r="J175" s="1"/>
    </row>
    <row r="176" spans="1:10" ht="11.45" customHeight="1" x14ac:dyDescent="0.2">
      <c r="A176" s="41"/>
      <c r="B176" s="65"/>
      <c r="C176" s="1"/>
      <c r="D176" s="1"/>
      <c r="E176" s="1"/>
      <c r="F176" s="1"/>
      <c r="G176" s="1"/>
      <c r="H176" s="1"/>
      <c r="I176" s="1"/>
      <c r="J176" s="1"/>
    </row>
    <row r="177" spans="1:19" ht="11.45" customHeight="1" x14ac:dyDescent="0.2">
      <c r="A177" s="41"/>
      <c r="B177" s="65"/>
      <c r="C177" s="1"/>
      <c r="D177" s="1"/>
      <c r="E177" s="1"/>
      <c r="F177" s="1"/>
      <c r="G177" s="1"/>
      <c r="H177" s="1"/>
      <c r="I177" s="1"/>
      <c r="J177" s="1"/>
    </row>
    <row r="178" spans="1:19" ht="11.45" customHeight="1" x14ac:dyDescent="0.2">
      <c r="A178" s="41"/>
      <c r="B178" s="65"/>
      <c r="C178" s="1"/>
      <c r="D178" s="1"/>
      <c r="E178" s="1"/>
      <c r="F178" s="1"/>
      <c r="G178" s="1"/>
      <c r="H178" s="1"/>
      <c r="I178" s="1"/>
      <c r="J178" s="1"/>
    </row>
    <row r="180" spans="1:19" ht="11.45" customHeight="1" x14ac:dyDescent="0.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</row>
    <row r="181" spans="1:19" ht="11.45" customHeight="1" x14ac:dyDescent="0.2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</row>
    <row r="182" spans="1:19" ht="11.45" customHeight="1" x14ac:dyDescent="0.2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</row>
    <row r="183" spans="1:19" ht="11.45" customHeight="1" x14ac:dyDescent="0.2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</row>
    <row r="184" spans="1:19" ht="11.45" customHeight="1" x14ac:dyDescent="0.2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</row>
    <row r="185" spans="1:19" ht="11.45" customHeight="1" x14ac:dyDescent="0.2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</row>
    <row r="186" spans="1:19" ht="11.45" customHeight="1" x14ac:dyDescent="0.2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</row>
    <row r="187" spans="1:19" ht="11.45" customHeight="1" x14ac:dyDescent="0.2">
      <c r="A187" s="14"/>
      <c r="B187" s="14"/>
      <c r="C187" s="14"/>
      <c r="D187" s="14"/>
      <c r="E187" s="14"/>
      <c r="F187" s="14"/>
      <c r="G187" s="14"/>
      <c r="H187" s="14"/>
      <c r="I187" s="14"/>
      <c r="J187" s="14"/>
    </row>
    <row r="188" spans="1:19" ht="11.45" customHeight="1" x14ac:dyDescent="0.2">
      <c r="A188" s="41"/>
      <c r="B188" s="65"/>
      <c r="C188" s="1"/>
      <c r="D188" s="1"/>
      <c r="E188" s="1"/>
      <c r="F188" s="1"/>
      <c r="G188" s="1"/>
      <c r="H188" s="1"/>
      <c r="I188" s="1"/>
    </row>
    <row r="189" spans="1:19" ht="11.45" customHeight="1" x14ac:dyDescent="0.2">
      <c r="A189" s="41"/>
      <c r="B189" s="65"/>
      <c r="C189" s="1"/>
      <c r="D189" s="1"/>
      <c r="E189" s="1"/>
      <c r="F189" s="1"/>
      <c r="G189" s="1"/>
      <c r="H189" s="1"/>
      <c r="I189" s="1"/>
    </row>
    <row r="190" spans="1:19" ht="11.45" customHeight="1" x14ac:dyDescent="0.2">
      <c r="A190" s="41"/>
      <c r="B190" s="65"/>
      <c r="C190" s="1"/>
      <c r="D190" s="1"/>
      <c r="E190" s="1"/>
      <c r="F190" s="1"/>
      <c r="G190" s="1"/>
      <c r="H190" s="1"/>
      <c r="I190" s="1"/>
    </row>
    <row r="191" spans="1:19" ht="11.45" customHeight="1" x14ac:dyDescent="0.2">
      <c r="A191" s="41"/>
      <c r="B191" s="65"/>
      <c r="C191" s="1"/>
      <c r="D191" s="1"/>
      <c r="E191" s="1"/>
      <c r="F191" s="1"/>
      <c r="G191" s="1"/>
      <c r="H191" s="1"/>
      <c r="I191" s="1"/>
    </row>
    <row r="193" spans="1:9" ht="11.45" customHeight="1" x14ac:dyDescent="0.2">
      <c r="A193" s="41"/>
      <c r="B193" s="65"/>
      <c r="C193" s="65"/>
      <c r="D193" s="65"/>
      <c r="E193" s="65"/>
      <c r="F193" s="65"/>
      <c r="G193" s="65"/>
      <c r="H193" s="65"/>
      <c r="I193" s="65"/>
    </row>
    <row r="194" spans="1:9" ht="11.45" customHeight="1" x14ac:dyDescent="0.2">
      <c r="A194" s="41"/>
      <c r="B194" s="65"/>
      <c r="C194" s="1"/>
      <c r="D194" s="1"/>
      <c r="E194" s="1"/>
      <c r="F194" s="1"/>
      <c r="G194" s="1"/>
      <c r="H194" s="1"/>
      <c r="I194" s="1"/>
    </row>
    <row r="195" spans="1:9" ht="11.45" customHeight="1" x14ac:dyDescent="0.2">
      <c r="A195" s="41"/>
      <c r="B195" s="65"/>
      <c r="C195" s="1"/>
      <c r="D195" s="1"/>
      <c r="E195" s="1"/>
      <c r="F195" s="1"/>
      <c r="G195" s="1"/>
      <c r="H195" s="1"/>
      <c r="I195" s="1"/>
    </row>
    <row r="196" spans="1:9" ht="11.45" customHeight="1" x14ac:dyDescent="0.2">
      <c r="A196" s="41"/>
      <c r="B196" s="65"/>
      <c r="C196" s="1"/>
      <c r="D196" s="1"/>
      <c r="E196" s="1"/>
      <c r="F196" s="1"/>
      <c r="G196" s="1"/>
      <c r="H196" s="1"/>
      <c r="I196" s="1"/>
    </row>
    <row r="198" spans="1:9" ht="11.45" customHeight="1" x14ac:dyDescent="0.2">
      <c r="A198" s="41"/>
      <c r="B198" s="65"/>
      <c r="C198" s="65"/>
      <c r="D198" s="65"/>
      <c r="E198" s="65"/>
      <c r="F198" s="65"/>
      <c r="G198" s="65"/>
      <c r="H198" s="65"/>
      <c r="I198" s="65"/>
    </row>
    <row r="199" spans="1:9" ht="11.45" customHeight="1" x14ac:dyDescent="0.2">
      <c r="A199" s="41"/>
      <c r="B199" s="65"/>
      <c r="C199" s="1"/>
      <c r="D199" s="1"/>
      <c r="E199" s="1"/>
      <c r="F199" s="1"/>
      <c r="G199" s="1"/>
      <c r="H199" s="1"/>
      <c r="I199" s="1"/>
    </row>
    <row r="200" spans="1:9" ht="11.45" customHeight="1" x14ac:dyDescent="0.2">
      <c r="A200" s="41"/>
      <c r="B200" s="65"/>
      <c r="C200" s="1"/>
      <c r="D200" s="1"/>
      <c r="E200" s="1"/>
      <c r="F200" s="1"/>
      <c r="G200" s="1"/>
      <c r="H200" s="1"/>
      <c r="I200" s="1"/>
    </row>
    <row r="201" spans="1:9" ht="11.45" customHeight="1" x14ac:dyDescent="0.2">
      <c r="A201" s="41"/>
      <c r="B201" s="65"/>
      <c r="C201" s="1"/>
      <c r="D201" s="1"/>
      <c r="E201" s="1"/>
      <c r="F201" s="1"/>
      <c r="G201" s="1"/>
      <c r="H201" s="1"/>
      <c r="I201" s="1"/>
    </row>
    <row r="202" spans="1:9" ht="11.45" customHeight="1" x14ac:dyDescent="0.2">
      <c r="A202" s="41"/>
      <c r="B202" s="65"/>
      <c r="C202" s="1"/>
      <c r="D202" s="1"/>
      <c r="E202" s="1"/>
      <c r="F202" s="1"/>
      <c r="G202" s="1"/>
      <c r="H202" s="1"/>
      <c r="I202" s="1"/>
    </row>
    <row r="203" spans="1:9" ht="11.45" customHeight="1" x14ac:dyDescent="0.2">
      <c r="A203" s="41"/>
      <c r="B203" s="65"/>
      <c r="C203" s="1"/>
      <c r="D203" s="1"/>
      <c r="E203" s="1"/>
      <c r="F203" s="1"/>
      <c r="G203" s="1"/>
      <c r="H203" s="1"/>
      <c r="I203" s="1"/>
    </row>
    <row r="204" spans="1:9" ht="11.45" customHeight="1" x14ac:dyDescent="0.2">
      <c r="A204" s="41"/>
      <c r="B204" s="65"/>
      <c r="C204" s="1"/>
      <c r="D204" s="1"/>
      <c r="E204" s="1"/>
      <c r="F204" s="1"/>
      <c r="G204" s="1"/>
      <c r="H204" s="1"/>
      <c r="I204" s="1"/>
    </row>
    <row r="205" spans="1:9" ht="11.45" customHeight="1" x14ac:dyDescent="0.2">
      <c r="A205" s="41"/>
      <c r="B205" s="65"/>
      <c r="C205" s="1"/>
      <c r="D205" s="1"/>
      <c r="E205" s="1"/>
      <c r="F205" s="1"/>
      <c r="G205" s="1"/>
      <c r="H205" s="1"/>
      <c r="I205" s="1"/>
    </row>
    <row r="206" spans="1:9" ht="11.45" customHeight="1" x14ac:dyDescent="0.2">
      <c r="A206" s="41"/>
      <c r="B206" s="65"/>
      <c r="C206" s="1"/>
      <c r="D206" s="1"/>
      <c r="E206" s="1"/>
      <c r="F206" s="1"/>
      <c r="G206" s="1"/>
      <c r="H206" s="1"/>
      <c r="I206" s="1"/>
    </row>
    <row r="208" spans="1:9" ht="11.45" customHeight="1" x14ac:dyDescent="0.2">
      <c r="A208" s="41"/>
      <c r="B208" s="65"/>
      <c r="C208" s="65"/>
      <c r="D208" s="65"/>
      <c r="E208" s="65"/>
      <c r="F208" s="65"/>
      <c r="G208" s="65"/>
      <c r="H208" s="65"/>
      <c r="I208" s="65"/>
    </row>
    <row r="209" spans="1:9" ht="11.45" customHeight="1" x14ac:dyDescent="0.2">
      <c r="A209" s="41"/>
      <c r="B209" s="65"/>
      <c r="C209" s="1"/>
      <c r="D209" s="1"/>
      <c r="E209" s="1"/>
      <c r="F209" s="1"/>
      <c r="G209" s="1"/>
      <c r="H209" s="1"/>
      <c r="I209" s="1"/>
    </row>
    <row r="210" spans="1:9" ht="11.45" customHeight="1" x14ac:dyDescent="0.2">
      <c r="A210" s="41"/>
      <c r="B210" s="65"/>
      <c r="C210" s="1"/>
      <c r="D210" s="1"/>
      <c r="E210" s="1"/>
      <c r="F210" s="1"/>
      <c r="G210" s="1"/>
      <c r="H210" s="1"/>
      <c r="I210" s="1"/>
    </row>
    <row r="211" spans="1:9" ht="11.45" customHeight="1" x14ac:dyDescent="0.2">
      <c r="A211" s="41"/>
      <c r="B211" s="65"/>
      <c r="C211" s="1"/>
      <c r="D211" s="1"/>
      <c r="E211" s="1"/>
      <c r="F211" s="1"/>
      <c r="G211" s="1"/>
      <c r="H211" s="1"/>
      <c r="I211" s="1"/>
    </row>
    <row r="212" spans="1:9" ht="11.45" customHeight="1" x14ac:dyDescent="0.2">
      <c r="A212" s="41"/>
      <c r="B212" s="65"/>
      <c r="C212" s="1"/>
      <c r="D212" s="1"/>
      <c r="E212" s="1"/>
      <c r="F212" s="1"/>
      <c r="G212" s="1"/>
      <c r="H212" s="1"/>
      <c r="I212" s="1"/>
    </row>
    <row r="213" spans="1:9" ht="11.45" customHeight="1" x14ac:dyDescent="0.2">
      <c r="A213" s="41"/>
      <c r="B213" s="65"/>
      <c r="C213" s="1"/>
      <c r="D213" s="1"/>
      <c r="E213" s="1"/>
      <c r="F213" s="1"/>
      <c r="G213" s="1"/>
      <c r="H213" s="1"/>
      <c r="I213" s="1"/>
    </row>
    <row r="214" spans="1:9" ht="11.45" customHeight="1" x14ac:dyDescent="0.2">
      <c r="A214" s="41"/>
      <c r="B214" s="65"/>
      <c r="C214" s="1"/>
      <c r="D214" s="1"/>
      <c r="E214" s="1"/>
      <c r="F214" s="1"/>
      <c r="G214" s="1"/>
      <c r="H214" s="1"/>
      <c r="I214" s="1"/>
    </row>
    <row r="215" spans="1:9" ht="11.45" customHeight="1" x14ac:dyDescent="0.2">
      <c r="A215" s="41"/>
      <c r="B215" s="65"/>
      <c r="C215" s="1"/>
      <c r="D215" s="1"/>
      <c r="E215" s="1"/>
      <c r="F215" s="1"/>
      <c r="G215" s="1"/>
      <c r="H215" s="1"/>
      <c r="I215" s="1"/>
    </row>
    <row r="216" spans="1:9" ht="11.45" customHeight="1" x14ac:dyDescent="0.2">
      <c r="A216" s="41"/>
      <c r="B216" s="65"/>
      <c r="C216" s="1"/>
      <c r="D216" s="1"/>
      <c r="E216" s="1"/>
      <c r="F216" s="1"/>
      <c r="G216" s="1"/>
      <c r="H216" s="1"/>
      <c r="I216" s="1"/>
    </row>
    <row r="218" spans="1:9" ht="11.45" customHeight="1" x14ac:dyDescent="0.2">
      <c r="A218" s="41"/>
      <c r="B218" s="65"/>
      <c r="C218" s="65"/>
      <c r="D218" s="65"/>
      <c r="E218" s="65"/>
      <c r="F218" s="65"/>
      <c r="G218" s="65"/>
      <c r="H218" s="65"/>
      <c r="I218" s="65"/>
    </row>
    <row r="219" spans="1:9" ht="11.45" customHeight="1" x14ac:dyDescent="0.2">
      <c r="A219" s="41"/>
      <c r="B219" s="65"/>
      <c r="C219" s="1"/>
      <c r="D219" s="1"/>
      <c r="E219" s="1"/>
      <c r="F219" s="1"/>
      <c r="G219" s="1"/>
      <c r="H219" s="1"/>
      <c r="I219" s="1"/>
    </row>
    <row r="220" spans="1:9" ht="11.45" customHeight="1" x14ac:dyDescent="0.2">
      <c r="A220" s="41"/>
      <c r="B220" s="65"/>
      <c r="C220" s="1"/>
      <c r="D220" s="1"/>
      <c r="E220" s="1"/>
      <c r="F220" s="1"/>
      <c r="G220" s="1"/>
      <c r="H220" s="1"/>
      <c r="I220" s="1"/>
    </row>
    <row r="221" spans="1:9" ht="11.45" customHeight="1" x14ac:dyDescent="0.2">
      <c r="A221" s="41"/>
      <c r="B221" s="65"/>
      <c r="C221" s="1"/>
      <c r="D221" s="1"/>
      <c r="E221" s="1"/>
      <c r="F221" s="1"/>
      <c r="G221" s="1"/>
      <c r="H221" s="1"/>
      <c r="I221" s="1"/>
    </row>
    <row r="222" spans="1:9" ht="11.45" customHeight="1" x14ac:dyDescent="0.2">
      <c r="A222" s="41"/>
      <c r="B222" s="65"/>
      <c r="C222" s="1"/>
      <c r="D222" s="1"/>
      <c r="E222" s="1"/>
      <c r="F222" s="1"/>
      <c r="G222" s="1"/>
      <c r="H222" s="1"/>
      <c r="I222" s="1"/>
    </row>
    <row r="223" spans="1:9" ht="11.45" customHeight="1" x14ac:dyDescent="0.2">
      <c r="A223" s="41"/>
      <c r="B223" s="65"/>
      <c r="C223" s="1"/>
      <c r="D223" s="1"/>
      <c r="E223" s="1"/>
      <c r="F223" s="1"/>
      <c r="G223" s="1"/>
      <c r="H223" s="1"/>
      <c r="I223" s="1"/>
    </row>
    <row r="224" spans="1:9" ht="11.45" customHeight="1" x14ac:dyDescent="0.2">
      <c r="A224" s="41"/>
      <c r="B224" s="65"/>
      <c r="C224" s="1"/>
      <c r="D224" s="1"/>
      <c r="E224" s="1"/>
      <c r="F224" s="1"/>
      <c r="G224" s="1"/>
      <c r="H224" s="1"/>
      <c r="I224" s="1"/>
    </row>
    <row r="225" spans="1:9" ht="11.45" customHeight="1" x14ac:dyDescent="0.2">
      <c r="A225" s="41"/>
      <c r="B225" s="65"/>
      <c r="C225" s="1"/>
      <c r="D225" s="1"/>
      <c r="E225" s="1"/>
      <c r="F225" s="1"/>
      <c r="G225" s="1"/>
      <c r="H225" s="1"/>
      <c r="I225" s="1"/>
    </row>
    <row r="226" spans="1:9" ht="11.45" customHeight="1" x14ac:dyDescent="0.2">
      <c r="A226" s="41"/>
      <c r="B226" s="65"/>
      <c r="C226" s="1"/>
      <c r="D226" s="1"/>
      <c r="E226" s="1"/>
      <c r="F226" s="1"/>
      <c r="G226" s="1"/>
      <c r="H226" s="1"/>
      <c r="I226" s="1"/>
    </row>
    <row r="227" spans="1:9" ht="11.45" customHeight="1" x14ac:dyDescent="0.2">
      <c r="A227" s="41"/>
      <c r="B227" s="65"/>
      <c r="C227" s="1"/>
      <c r="D227" s="1"/>
      <c r="E227" s="1"/>
      <c r="F227" s="1"/>
      <c r="G227" s="1"/>
      <c r="H227" s="1"/>
      <c r="I227" s="1"/>
    </row>
    <row r="228" spans="1:9" ht="11.45" customHeight="1" x14ac:dyDescent="0.2">
      <c r="A228" s="41"/>
      <c r="B228" s="65"/>
      <c r="C228" s="1"/>
      <c r="D228" s="1"/>
      <c r="E228" s="1"/>
      <c r="F228" s="1"/>
      <c r="G228" s="1"/>
      <c r="H228" s="1"/>
      <c r="I228" s="1"/>
    </row>
    <row r="230" spans="1:9" ht="11.45" customHeight="1" x14ac:dyDescent="0.2">
      <c r="A230" s="41"/>
      <c r="B230" s="65"/>
      <c r="C230" s="65"/>
      <c r="D230" s="65"/>
      <c r="E230" s="65"/>
      <c r="F230" s="65"/>
      <c r="G230" s="65"/>
      <c r="H230" s="65"/>
      <c r="I230" s="65"/>
    </row>
    <row r="231" spans="1:9" ht="11.45" customHeight="1" x14ac:dyDescent="0.2">
      <c r="A231" s="41"/>
      <c r="B231" s="65"/>
      <c r="C231" s="1"/>
      <c r="D231" s="1"/>
      <c r="E231" s="1"/>
      <c r="F231" s="1"/>
      <c r="G231" s="1"/>
      <c r="H231" s="1"/>
      <c r="I231" s="1"/>
    </row>
    <row r="232" spans="1:9" ht="11.45" customHeight="1" x14ac:dyDescent="0.2">
      <c r="A232" s="41"/>
      <c r="B232" s="65"/>
      <c r="C232" s="1"/>
      <c r="D232" s="1"/>
      <c r="E232" s="1"/>
      <c r="F232" s="1"/>
      <c r="G232" s="1"/>
      <c r="H232" s="1"/>
      <c r="I232" s="1"/>
    </row>
    <row r="233" spans="1:9" ht="11.45" customHeight="1" x14ac:dyDescent="0.2">
      <c r="A233" s="41"/>
      <c r="B233" s="65"/>
      <c r="C233" s="1"/>
      <c r="D233" s="1"/>
      <c r="E233" s="1"/>
      <c r="F233" s="1"/>
      <c r="G233" s="1"/>
      <c r="H233" s="1"/>
      <c r="I233" s="1"/>
    </row>
    <row r="234" spans="1:9" ht="11.45" customHeight="1" x14ac:dyDescent="0.2">
      <c r="A234" s="41"/>
      <c r="B234" s="65"/>
      <c r="C234" s="1"/>
      <c r="D234" s="1"/>
      <c r="E234" s="1"/>
      <c r="F234" s="1"/>
      <c r="G234" s="1"/>
      <c r="H234" s="1"/>
      <c r="I234" s="1"/>
    </row>
    <row r="235" spans="1:9" ht="11.45" customHeight="1" x14ac:dyDescent="0.2">
      <c r="A235" s="41"/>
      <c r="B235" s="65"/>
      <c r="C235" s="1"/>
      <c r="D235" s="1"/>
      <c r="E235" s="1"/>
      <c r="F235" s="1"/>
      <c r="G235" s="1"/>
      <c r="H235" s="1"/>
      <c r="I235" s="1"/>
    </row>
    <row r="236" spans="1:9" ht="11.45" customHeight="1" x14ac:dyDescent="0.2">
      <c r="A236" s="41"/>
      <c r="B236" s="65"/>
      <c r="C236" s="1"/>
      <c r="D236" s="1"/>
      <c r="E236" s="1"/>
      <c r="F236" s="1"/>
      <c r="G236" s="1"/>
      <c r="H236" s="1"/>
      <c r="I236" s="1"/>
    </row>
    <row r="237" spans="1:9" ht="11.45" customHeight="1" x14ac:dyDescent="0.2">
      <c r="A237" s="41"/>
      <c r="B237" s="65"/>
      <c r="C237" s="1"/>
      <c r="D237" s="1"/>
      <c r="E237" s="1"/>
      <c r="F237" s="1"/>
      <c r="G237" s="1"/>
      <c r="H237" s="1"/>
      <c r="I237" s="1"/>
    </row>
    <row r="238" spans="1:9" ht="11.45" customHeight="1" x14ac:dyDescent="0.2">
      <c r="A238" s="41"/>
      <c r="B238" s="65"/>
      <c r="C238" s="1"/>
      <c r="D238" s="1"/>
      <c r="E238" s="1"/>
      <c r="F238" s="1"/>
      <c r="G238" s="1"/>
      <c r="H238" s="1"/>
      <c r="I238" s="1"/>
    </row>
    <row r="239" spans="1:9" ht="11.45" customHeight="1" x14ac:dyDescent="0.2">
      <c r="A239" s="41"/>
      <c r="B239" s="65"/>
      <c r="C239" s="1"/>
      <c r="D239" s="1"/>
      <c r="E239" s="1"/>
      <c r="F239" s="1"/>
      <c r="G239" s="1"/>
      <c r="H239" s="1"/>
      <c r="I239" s="1"/>
    </row>
    <row r="240" spans="1:9" ht="11.45" customHeight="1" x14ac:dyDescent="0.2">
      <c r="A240" s="41"/>
      <c r="B240" s="65"/>
      <c r="C240" s="1"/>
      <c r="D240" s="1"/>
      <c r="E240" s="1"/>
      <c r="F240" s="1"/>
      <c r="G240" s="1"/>
      <c r="H240" s="1"/>
      <c r="I240" s="1"/>
    </row>
    <row r="242" spans="1:9" ht="11.45" customHeight="1" x14ac:dyDescent="0.2">
      <c r="A242" s="41"/>
      <c r="B242" s="65"/>
      <c r="C242" s="65"/>
      <c r="D242" s="65"/>
      <c r="E242" s="65"/>
      <c r="F242" s="65"/>
      <c r="G242" s="65"/>
      <c r="H242" s="65"/>
      <c r="I242" s="65"/>
    </row>
    <row r="243" spans="1:9" ht="11.45" customHeight="1" x14ac:dyDescent="0.2">
      <c r="A243" s="41"/>
      <c r="B243" s="65"/>
      <c r="C243" s="1"/>
      <c r="D243" s="1"/>
      <c r="E243" s="1"/>
      <c r="F243" s="1"/>
      <c r="G243" s="1"/>
      <c r="H243" s="1"/>
      <c r="I243" s="1"/>
    </row>
    <row r="244" spans="1:9" ht="11.45" customHeight="1" x14ac:dyDescent="0.2">
      <c r="A244" s="41"/>
      <c r="B244" s="65"/>
      <c r="C244" s="1"/>
      <c r="D244" s="1"/>
      <c r="E244" s="1"/>
      <c r="F244" s="1"/>
      <c r="G244" s="1"/>
      <c r="H244" s="1"/>
      <c r="I244" s="1"/>
    </row>
    <row r="245" spans="1:9" ht="11.45" customHeight="1" x14ac:dyDescent="0.2">
      <c r="A245" s="41"/>
      <c r="B245" s="65"/>
      <c r="C245" s="1"/>
      <c r="D245" s="1"/>
      <c r="E245" s="1"/>
      <c r="F245" s="1"/>
      <c r="G245" s="1"/>
      <c r="H245" s="1"/>
      <c r="I245" s="1"/>
    </row>
    <row r="246" spans="1:9" ht="11.45" customHeight="1" x14ac:dyDescent="0.2">
      <c r="A246" s="41"/>
      <c r="B246" s="65"/>
      <c r="C246" s="1"/>
      <c r="D246" s="1"/>
      <c r="E246" s="1"/>
      <c r="F246" s="1"/>
      <c r="G246" s="1"/>
      <c r="H246" s="1"/>
      <c r="I246" s="1"/>
    </row>
    <row r="247" spans="1:9" ht="11.45" customHeight="1" x14ac:dyDescent="0.2">
      <c r="A247" s="41"/>
      <c r="B247" s="65"/>
      <c r="C247" s="1"/>
      <c r="D247" s="1"/>
      <c r="E247" s="1"/>
      <c r="F247" s="1"/>
      <c r="G247" s="1"/>
      <c r="H247" s="1"/>
      <c r="I247" s="1"/>
    </row>
    <row r="248" spans="1:9" ht="11.45" customHeight="1" x14ac:dyDescent="0.2">
      <c r="A248" s="41"/>
      <c r="B248" s="65"/>
      <c r="C248" s="1"/>
      <c r="D248" s="1"/>
      <c r="E248" s="1"/>
      <c r="F248" s="1"/>
      <c r="G248" s="1"/>
      <c r="H248" s="1"/>
      <c r="I248" s="1"/>
    </row>
    <row r="249" spans="1:9" ht="11.45" customHeight="1" x14ac:dyDescent="0.2">
      <c r="A249" s="41"/>
      <c r="B249" s="65"/>
      <c r="C249" s="1"/>
      <c r="D249" s="1"/>
      <c r="E249" s="1"/>
      <c r="F249" s="1"/>
      <c r="G249" s="1"/>
      <c r="H249" s="1"/>
      <c r="I249" s="1"/>
    </row>
    <row r="250" spans="1:9" ht="11.45" customHeight="1" x14ac:dyDescent="0.2">
      <c r="A250" s="41"/>
      <c r="B250" s="65"/>
      <c r="C250" s="1"/>
      <c r="D250" s="1"/>
      <c r="E250" s="1"/>
      <c r="F250" s="1"/>
      <c r="G250" s="1"/>
      <c r="H250" s="1"/>
      <c r="I250" s="1"/>
    </row>
    <row r="251" spans="1:9" ht="11.45" customHeight="1" x14ac:dyDescent="0.2">
      <c r="A251" s="41"/>
      <c r="B251" s="65"/>
      <c r="C251" s="1"/>
      <c r="D251" s="1"/>
      <c r="E251" s="1"/>
      <c r="F251" s="1"/>
      <c r="G251" s="1"/>
      <c r="H251" s="1"/>
      <c r="I251" s="1"/>
    </row>
    <row r="252" spans="1:9" ht="11.45" customHeight="1" x14ac:dyDescent="0.2">
      <c r="A252" s="41"/>
      <c r="B252" s="65"/>
      <c r="C252" s="1"/>
      <c r="D252" s="1"/>
      <c r="E252" s="1"/>
      <c r="F252" s="1"/>
      <c r="G252" s="1"/>
      <c r="H252" s="1"/>
      <c r="I252" s="1"/>
    </row>
    <row r="254" spans="1:9" ht="11.45" customHeight="1" x14ac:dyDescent="0.2">
      <c r="A254" s="41"/>
      <c r="B254" s="65"/>
      <c r="C254" s="65"/>
      <c r="D254" s="65"/>
      <c r="E254" s="65"/>
      <c r="F254" s="65"/>
      <c r="G254" s="65"/>
      <c r="H254" s="65"/>
      <c r="I254" s="65"/>
    </row>
    <row r="255" spans="1:9" ht="11.45" customHeight="1" x14ac:dyDescent="0.2">
      <c r="A255" s="41"/>
      <c r="B255" s="65"/>
      <c r="C255" s="1"/>
      <c r="D255" s="1"/>
      <c r="E255" s="1"/>
      <c r="F255" s="1"/>
      <c r="G255" s="1"/>
      <c r="H255" s="1"/>
      <c r="I255" s="1"/>
    </row>
    <row r="256" spans="1:9" ht="11.45" customHeight="1" x14ac:dyDescent="0.2">
      <c r="A256" s="41"/>
      <c r="B256" s="65"/>
      <c r="C256" s="1"/>
      <c r="D256" s="1"/>
      <c r="E256" s="1"/>
      <c r="F256" s="1"/>
      <c r="G256" s="1"/>
      <c r="H256" s="1"/>
      <c r="I256" s="1"/>
    </row>
    <row r="257" spans="1:9" ht="11.45" customHeight="1" x14ac:dyDescent="0.2">
      <c r="A257" s="41"/>
      <c r="B257" s="65"/>
      <c r="C257" s="1"/>
      <c r="D257" s="1"/>
      <c r="E257" s="1"/>
      <c r="F257" s="1"/>
      <c r="G257" s="1"/>
      <c r="H257" s="1"/>
      <c r="I257" s="1"/>
    </row>
    <row r="258" spans="1:9" ht="11.45" customHeight="1" x14ac:dyDescent="0.2">
      <c r="A258" s="41"/>
      <c r="B258" s="65"/>
      <c r="C258" s="1"/>
      <c r="D258" s="1"/>
      <c r="E258" s="1"/>
      <c r="F258" s="1"/>
      <c r="G258" s="1"/>
      <c r="H258" s="1"/>
      <c r="I258" s="1"/>
    </row>
    <row r="259" spans="1:9" ht="11.45" customHeight="1" x14ac:dyDescent="0.2">
      <c r="A259" s="41"/>
      <c r="B259" s="65"/>
      <c r="C259" s="1"/>
      <c r="D259" s="1"/>
      <c r="E259" s="1"/>
      <c r="F259" s="1"/>
      <c r="G259" s="1"/>
      <c r="H259" s="1"/>
      <c r="I259" s="1"/>
    </row>
    <row r="260" spans="1:9" ht="11.45" customHeight="1" x14ac:dyDescent="0.2">
      <c r="A260" s="41"/>
      <c r="B260" s="65"/>
      <c r="C260" s="1"/>
      <c r="D260" s="1"/>
      <c r="E260" s="1"/>
      <c r="F260" s="1"/>
      <c r="G260" s="1"/>
      <c r="H260" s="1"/>
      <c r="I260" s="1"/>
    </row>
    <row r="261" spans="1:9" ht="11.45" customHeight="1" x14ac:dyDescent="0.2">
      <c r="A261" s="41"/>
      <c r="B261" s="65"/>
      <c r="C261" s="1"/>
      <c r="D261" s="1"/>
      <c r="E261" s="1"/>
      <c r="F261" s="1"/>
      <c r="G261" s="1"/>
      <c r="H261" s="1"/>
      <c r="I261" s="1"/>
    </row>
    <row r="262" spans="1:9" ht="11.45" customHeight="1" x14ac:dyDescent="0.2">
      <c r="A262" s="41"/>
      <c r="B262" s="65"/>
      <c r="C262" s="1"/>
      <c r="D262" s="1"/>
      <c r="E262" s="1"/>
      <c r="F262" s="1"/>
      <c r="G262" s="1"/>
      <c r="H262" s="1"/>
      <c r="I262" s="1"/>
    </row>
    <row r="263" spans="1:9" ht="11.45" customHeight="1" x14ac:dyDescent="0.2">
      <c r="A263" s="41"/>
      <c r="B263" s="65"/>
      <c r="C263" s="1"/>
      <c r="D263" s="1"/>
      <c r="E263" s="1"/>
      <c r="F263" s="1"/>
      <c r="G263" s="1"/>
      <c r="H263" s="1"/>
      <c r="I263" s="1"/>
    </row>
    <row r="264" spans="1:9" ht="11.45" customHeight="1" x14ac:dyDescent="0.2">
      <c r="A264" s="41"/>
      <c r="B264" s="65"/>
      <c r="C264" s="1"/>
      <c r="D264" s="1"/>
      <c r="E264" s="1"/>
      <c r="F264" s="1"/>
      <c r="G264" s="1"/>
      <c r="H264" s="1"/>
      <c r="I264" s="1"/>
    </row>
  </sheetData>
  <mergeCells count="6">
    <mergeCell ref="B2:D2"/>
    <mergeCell ref="E2:G2"/>
    <mergeCell ref="H2:J2"/>
    <mergeCell ref="A1:J1"/>
    <mergeCell ref="A18:J18"/>
    <mergeCell ref="A2:A4"/>
  </mergeCells>
  <phoneticPr fontId="2" type="noConversion"/>
  <printOptions horizontalCentered="1"/>
  <pageMargins left="0.75" right="0.65" top="0.5" bottom="0.5" header="0.5" footer="0.5"/>
  <pageSetup scale="94" firstPageNumber="73" orientation="portrait" useFirstPageNumber="1" r:id="rId1"/>
  <headerFooter alignWithMargins="0"/>
  <ignoredErrors>
    <ignoredError sqref="B17:C17" formulaRange="1"/>
    <ignoredError sqref="D17 G17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6"/>
  <sheetViews>
    <sheetView workbookViewId="0">
      <selection activeCell="A2" sqref="A2:B3"/>
    </sheetView>
  </sheetViews>
  <sheetFormatPr defaultRowHeight="12.75" x14ac:dyDescent="0.2"/>
  <cols>
    <col min="12" max="12" width="12.42578125" hidden="1" customWidth="1"/>
    <col min="13" max="13" width="0" hidden="1" customWidth="1"/>
    <col min="14" max="14" width="6" customWidth="1"/>
  </cols>
  <sheetData>
    <row r="1" spans="1:16" s="248" customFormat="1" ht="18" customHeight="1" x14ac:dyDescent="0.2">
      <c r="A1" s="449" t="s">
        <v>327</v>
      </c>
      <c r="B1" s="414"/>
      <c r="C1" s="414"/>
      <c r="D1" s="414"/>
      <c r="E1" s="414"/>
      <c r="F1" s="414"/>
      <c r="G1" s="414"/>
      <c r="H1" s="414"/>
      <c r="I1" s="414"/>
      <c r="J1" s="414"/>
      <c r="N1" s="256"/>
    </row>
    <row r="2" spans="1:16" x14ac:dyDescent="0.2">
      <c r="A2" s="451" t="s">
        <v>4</v>
      </c>
      <c r="B2" s="452"/>
      <c r="C2" s="451" t="s">
        <v>102</v>
      </c>
      <c r="D2" s="451"/>
      <c r="E2" s="451" t="s">
        <v>237</v>
      </c>
      <c r="F2" s="451"/>
      <c r="G2" s="451" t="s">
        <v>230</v>
      </c>
      <c r="H2" s="451"/>
      <c r="I2" s="451" t="s">
        <v>0</v>
      </c>
      <c r="J2" s="451"/>
      <c r="P2" s="131"/>
    </row>
    <row r="3" spans="1:16" x14ac:dyDescent="0.2">
      <c r="A3" s="453"/>
      <c r="B3" s="453"/>
      <c r="C3" s="470" t="s">
        <v>20</v>
      </c>
      <c r="D3" s="470"/>
      <c r="E3" s="470" t="s">
        <v>3</v>
      </c>
      <c r="F3" s="470"/>
      <c r="G3" s="470" t="s">
        <v>103</v>
      </c>
      <c r="H3" s="470"/>
      <c r="I3" s="471">
        <v>1000</v>
      </c>
      <c r="J3" s="471"/>
    </row>
    <row r="4" spans="1:16" x14ac:dyDescent="0.2">
      <c r="A4" s="445">
        <v>2008</v>
      </c>
      <c r="B4" s="445"/>
      <c r="C4" s="473">
        <v>16000</v>
      </c>
      <c r="D4" s="473"/>
      <c r="E4" s="473">
        <v>435200</v>
      </c>
      <c r="F4" s="473"/>
      <c r="G4" s="474">
        <v>58</v>
      </c>
      <c r="H4" s="474"/>
      <c r="I4" s="473">
        <v>252416</v>
      </c>
      <c r="J4" s="473"/>
      <c r="L4" s="131"/>
      <c r="M4">
        <f t="shared" ref="M4:M13" si="0">(I4/E4)*100</f>
        <v>57.999999999999993</v>
      </c>
      <c r="N4" s="141"/>
      <c r="O4" s="53"/>
    </row>
    <row r="5" spans="1:16" x14ac:dyDescent="0.2">
      <c r="A5" s="444">
        <v>2009</v>
      </c>
      <c r="B5" s="444"/>
      <c r="C5" s="472">
        <v>15000</v>
      </c>
      <c r="D5" s="472"/>
      <c r="E5" s="472">
        <v>390000</v>
      </c>
      <c r="F5" s="472"/>
      <c r="G5" s="475">
        <v>52</v>
      </c>
      <c r="H5" s="475"/>
      <c r="I5" s="472">
        <v>202800</v>
      </c>
      <c r="J5" s="472"/>
      <c r="M5">
        <f t="shared" si="0"/>
        <v>52</v>
      </c>
      <c r="N5" s="141"/>
      <c r="O5" s="53"/>
    </row>
    <row r="6" spans="1:16" x14ac:dyDescent="0.2">
      <c r="A6" s="444">
        <v>2010</v>
      </c>
      <c r="B6" s="444"/>
      <c r="C6" s="472">
        <v>15200</v>
      </c>
      <c r="D6" s="472"/>
      <c r="E6" s="472">
        <v>408880</v>
      </c>
      <c r="F6" s="472"/>
      <c r="G6" s="475">
        <v>64.3</v>
      </c>
      <c r="H6" s="475"/>
      <c r="I6" s="472">
        <v>262910</v>
      </c>
      <c r="J6" s="472"/>
      <c r="M6">
        <f t="shared" si="0"/>
        <v>64.300039131285459</v>
      </c>
      <c r="N6" s="141"/>
      <c r="O6" s="53"/>
    </row>
    <row r="7" spans="1:16" x14ac:dyDescent="0.2">
      <c r="A7" s="444">
        <v>2011</v>
      </c>
      <c r="B7" s="444"/>
      <c r="C7" s="472">
        <v>15000</v>
      </c>
      <c r="D7" s="472"/>
      <c r="E7" s="472">
        <v>421500</v>
      </c>
      <c r="F7" s="472"/>
      <c r="G7" s="475">
        <v>68.2</v>
      </c>
      <c r="H7" s="475"/>
      <c r="I7" s="472">
        <v>287463</v>
      </c>
      <c r="J7" s="472"/>
      <c r="M7">
        <f t="shared" si="0"/>
        <v>68.2</v>
      </c>
      <c r="N7" s="141"/>
      <c r="O7" s="53"/>
    </row>
    <row r="8" spans="1:16" x14ac:dyDescent="0.2">
      <c r="A8" s="444">
        <v>2012</v>
      </c>
      <c r="B8" s="444"/>
      <c r="C8" s="472">
        <v>15500</v>
      </c>
      <c r="D8" s="472"/>
      <c r="E8" s="472">
        <v>426250</v>
      </c>
      <c r="F8" s="472"/>
      <c r="G8" s="475">
        <v>72.099999999999994</v>
      </c>
      <c r="H8" s="475"/>
      <c r="I8" s="472">
        <v>307326</v>
      </c>
      <c r="J8" s="472"/>
      <c r="M8">
        <f t="shared" si="0"/>
        <v>72.099941348973601</v>
      </c>
      <c r="N8" s="141"/>
      <c r="O8" s="53"/>
    </row>
    <row r="9" spans="1:16" x14ac:dyDescent="0.2">
      <c r="A9" s="444">
        <v>2013</v>
      </c>
      <c r="B9" s="444"/>
      <c r="C9" s="472">
        <v>13000</v>
      </c>
      <c r="D9" s="472"/>
      <c r="E9" s="472">
        <v>365300</v>
      </c>
      <c r="F9" s="472"/>
      <c r="G9" s="475">
        <v>66.5</v>
      </c>
      <c r="H9" s="475"/>
      <c r="I9" s="472">
        <v>242925</v>
      </c>
      <c r="J9" s="472"/>
      <c r="M9">
        <f t="shared" si="0"/>
        <v>66.500136873802347</v>
      </c>
      <c r="N9" s="141"/>
      <c r="O9" s="53"/>
    </row>
    <row r="10" spans="1:16" x14ac:dyDescent="0.2">
      <c r="A10" s="444">
        <v>2014</v>
      </c>
      <c r="B10" s="444"/>
      <c r="C10" s="472">
        <v>11000</v>
      </c>
      <c r="D10" s="472"/>
      <c r="E10" s="472">
        <v>310200</v>
      </c>
      <c r="F10" s="472"/>
      <c r="G10" s="475">
        <v>73.5</v>
      </c>
      <c r="H10" s="475"/>
      <c r="I10" s="472">
        <v>227997</v>
      </c>
      <c r="J10" s="472"/>
      <c r="M10">
        <f t="shared" si="0"/>
        <v>73.5</v>
      </c>
      <c r="N10" s="141"/>
      <c r="O10" s="53"/>
    </row>
    <row r="11" spans="1:16" x14ac:dyDescent="0.2">
      <c r="A11" s="444">
        <v>2015</v>
      </c>
      <c r="B11" s="444"/>
      <c r="C11" s="472">
        <v>11500</v>
      </c>
      <c r="D11" s="472"/>
      <c r="E11" s="472">
        <v>338100</v>
      </c>
      <c r="F11" s="472"/>
      <c r="G11" s="475">
        <v>81.099999999999994</v>
      </c>
      <c r="H11" s="475"/>
      <c r="I11" s="472">
        <v>274199</v>
      </c>
      <c r="J11" s="472"/>
      <c r="M11">
        <f t="shared" si="0"/>
        <v>81.099970422951799</v>
      </c>
      <c r="N11" s="141"/>
      <c r="O11" s="53"/>
    </row>
    <row r="12" spans="1:16" x14ac:dyDescent="0.2">
      <c r="A12" s="444">
        <v>2016</v>
      </c>
      <c r="B12" s="444"/>
      <c r="C12" s="465">
        <v>11400</v>
      </c>
      <c r="D12" s="465"/>
      <c r="E12" s="465">
        <v>323760</v>
      </c>
      <c r="F12" s="465"/>
      <c r="G12" s="466">
        <v>82.6</v>
      </c>
      <c r="H12" s="466"/>
      <c r="I12" s="465">
        <v>267426</v>
      </c>
      <c r="J12" s="465"/>
      <c r="M12">
        <f t="shared" si="0"/>
        <v>82.600074128984431</v>
      </c>
      <c r="N12" s="141"/>
      <c r="O12" s="310"/>
    </row>
    <row r="13" spans="1:16" ht="13.5" thickBot="1" x14ac:dyDescent="0.25">
      <c r="A13" s="393">
        <v>2017</v>
      </c>
      <c r="B13" s="469"/>
      <c r="C13" s="467">
        <v>11500</v>
      </c>
      <c r="D13" s="467"/>
      <c r="E13" s="467">
        <v>319700</v>
      </c>
      <c r="F13" s="467"/>
      <c r="G13" s="468">
        <v>64.599999999999994</v>
      </c>
      <c r="H13" s="468"/>
      <c r="I13" s="467">
        <v>206526</v>
      </c>
      <c r="J13" s="467"/>
      <c r="M13">
        <f t="shared" si="0"/>
        <v>64.599937441351258</v>
      </c>
      <c r="N13" s="141"/>
      <c r="O13" s="310"/>
    </row>
    <row r="14" spans="1:16" x14ac:dyDescent="0.2">
      <c r="A14" s="418" t="s">
        <v>235</v>
      </c>
      <c r="B14" s="418"/>
      <c r="C14" s="418"/>
      <c r="D14" s="161"/>
      <c r="E14" s="161"/>
      <c r="F14" s="161"/>
      <c r="G14" s="161"/>
      <c r="H14" s="161"/>
      <c r="I14" s="161"/>
      <c r="J14" s="161"/>
    </row>
    <row r="15" spans="1:16" x14ac:dyDescent="0.2">
      <c r="A15" s="418" t="s">
        <v>236</v>
      </c>
      <c r="B15" s="418"/>
      <c r="C15" s="418"/>
      <c r="D15" s="106"/>
      <c r="E15" s="106"/>
      <c r="F15" s="106"/>
      <c r="G15" s="106"/>
      <c r="H15" s="106"/>
      <c r="I15" s="106"/>
      <c r="J15" s="106"/>
    </row>
    <row r="16" spans="1:16" x14ac:dyDescent="0.2">
      <c r="A16" s="66"/>
      <c r="B16" s="11"/>
      <c r="C16" s="50"/>
      <c r="D16" s="51"/>
      <c r="E16" s="50"/>
      <c r="F16" s="50"/>
      <c r="G16" s="50"/>
      <c r="H16" s="50"/>
      <c r="I16" s="50"/>
      <c r="J16" s="50"/>
    </row>
  </sheetData>
  <mergeCells count="62">
    <mergeCell ref="C11:D11"/>
    <mergeCell ref="E11:F11"/>
    <mergeCell ref="G11:H11"/>
    <mergeCell ref="I11:J11"/>
    <mergeCell ref="A11:B11"/>
    <mergeCell ref="A10:B10"/>
    <mergeCell ref="C9:D9"/>
    <mergeCell ref="E9:F9"/>
    <mergeCell ref="G9:H9"/>
    <mergeCell ref="I9:J9"/>
    <mergeCell ref="C10:D10"/>
    <mergeCell ref="E10:F10"/>
    <mergeCell ref="G10:H10"/>
    <mergeCell ref="I10:J10"/>
    <mergeCell ref="C6:D6"/>
    <mergeCell ref="E6:F6"/>
    <mergeCell ref="G6:H6"/>
    <mergeCell ref="I6:J6"/>
    <mergeCell ref="A9:B9"/>
    <mergeCell ref="C8:D8"/>
    <mergeCell ref="E8:F8"/>
    <mergeCell ref="G8:H8"/>
    <mergeCell ref="I8:J8"/>
    <mergeCell ref="A8:B8"/>
    <mergeCell ref="C7:D7"/>
    <mergeCell ref="E7:F7"/>
    <mergeCell ref="G7:H7"/>
    <mergeCell ref="I7:J7"/>
    <mergeCell ref="A7:B7"/>
    <mergeCell ref="A6:B6"/>
    <mergeCell ref="I5:J5"/>
    <mergeCell ref="A5:B5"/>
    <mergeCell ref="C4:D4"/>
    <mergeCell ref="E4:F4"/>
    <mergeCell ref="G4:H4"/>
    <mergeCell ref="I4:J4"/>
    <mergeCell ref="A4:B4"/>
    <mergeCell ref="C5:D5"/>
    <mergeCell ref="E5:F5"/>
    <mergeCell ref="G5:H5"/>
    <mergeCell ref="A1:J1"/>
    <mergeCell ref="A2:B3"/>
    <mergeCell ref="C2:D2"/>
    <mergeCell ref="E2:F2"/>
    <mergeCell ref="G2:H2"/>
    <mergeCell ref="I2:J2"/>
    <mergeCell ref="C3:D3"/>
    <mergeCell ref="E3:F3"/>
    <mergeCell ref="G3:H3"/>
    <mergeCell ref="I3:J3"/>
    <mergeCell ref="C12:D12"/>
    <mergeCell ref="E12:F12"/>
    <mergeCell ref="G12:H12"/>
    <mergeCell ref="I12:J12"/>
    <mergeCell ref="A15:C15"/>
    <mergeCell ref="A14:C14"/>
    <mergeCell ref="C13:D13"/>
    <mergeCell ref="E13:F13"/>
    <mergeCell ref="G13:H13"/>
    <mergeCell ref="A13:B13"/>
    <mergeCell ref="I13:J13"/>
    <mergeCell ref="A12:B12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21"/>
  <sheetViews>
    <sheetView zoomScaleNormal="100" workbookViewId="0">
      <selection activeCell="A2" sqref="A2:A4"/>
    </sheetView>
  </sheetViews>
  <sheetFormatPr defaultRowHeight="12.75" x14ac:dyDescent="0.2"/>
  <cols>
    <col min="8" max="8" width="12.140625" customWidth="1"/>
  </cols>
  <sheetData>
    <row r="1" spans="1:14" s="248" customFormat="1" ht="18" customHeight="1" x14ac:dyDescent="0.2">
      <c r="A1" s="413" t="s">
        <v>324</v>
      </c>
      <c r="B1" s="414"/>
      <c r="C1" s="414"/>
      <c r="D1" s="414"/>
      <c r="E1" s="414"/>
      <c r="F1" s="414"/>
      <c r="G1" s="414"/>
      <c r="H1" s="414"/>
    </row>
    <row r="2" spans="1:14" x14ac:dyDescent="0.2">
      <c r="A2" s="451" t="s">
        <v>4</v>
      </c>
      <c r="B2" s="433" t="s">
        <v>104</v>
      </c>
      <c r="C2" s="433"/>
      <c r="D2" s="433" t="s">
        <v>105</v>
      </c>
      <c r="E2" s="433"/>
      <c r="F2" s="433"/>
      <c r="G2" s="433"/>
      <c r="H2" s="433"/>
    </row>
    <row r="3" spans="1:14" ht="22.5" x14ac:dyDescent="0.2">
      <c r="A3" s="452"/>
      <c r="B3" s="229" t="s">
        <v>18</v>
      </c>
      <c r="C3" s="229" t="s">
        <v>106</v>
      </c>
      <c r="D3" s="229" t="s">
        <v>210</v>
      </c>
      <c r="E3" s="229" t="s">
        <v>211</v>
      </c>
      <c r="F3" s="229" t="s">
        <v>107</v>
      </c>
      <c r="G3" s="229" t="s">
        <v>108</v>
      </c>
      <c r="H3" s="229" t="s">
        <v>1</v>
      </c>
    </row>
    <row r="4" spans="1:14" x14ac:dyDescent="0.2">
      <c r="A4" s="453"/>
      <c r="B4" s="470" t="s">
        <v>20</v>
      </c>
      <c r="C4" s="477"/>
      <c r="D4" s="477"/>
      <c r="E4" s="477"/>
      <c r="F4" s="477"/>
      <c r="G4" s="477"/>
      <c r="H4" s="477"/>
    </row>
    <row r="5" spans="1:14" x14ac:dyDescent="0.2">
      <c r="A5" s="224" t="s">
        <v>238</v>
      </c>
      <c r="B5" s="134">
        <v>80</v>
      </c>
      <c r="C5" s="134">
        <v>10</v>
      </c>
      <c r="D5" s="134">
        <v>23</v>
      </c>
      <c r="E5" s="134">
        <v>17</v>
      </c>
      <c r="F5" s="134">
        <v>20</v>
      </c>
      <c r="G5" s="134">
        <v>10</v>
      </c>
      <c r="H5" s="134">
        <v>70</v>
      </c>
      <c r="J5" s="131"/>
      <c r="K5" s="53"/>
      <c r="L5" s="53"/>
      <c r="M5" s="53"/>
    </row>
    <row r="6" spans="1:14" x14ac:dyDescent="0.2">
      <c r="A6" s="224">
        <v>2009</v>
      </c>
      <c r="B6" s="134">
        <v>100</v>
      </c>
      <c r="C6" s="134">
        <v>7</v>
      </c>
      <c r="D6" s="134">
        <v>26</v>
      </c>
      <c r="E6" s="134">
        <v>18</v>
      </c>
      <c r="F6" s="134">
        <v>19</v>
      </c>
      <c r="G6" s="134">
        <v>30</v>
      </c>
      <c r="H6" s="134">
        <v>93</v>
      </c>
      <c r="J6" s="53"/>
      <c r="K6" s="53"/>
      <c r="L6" s="53"/>
      <c r="M6" s="53"/>
    </row>
    <row r="7" spans="1:14" x14ac:dyDescent="0.2">
      <c r="A7" s="224">
        <v>2010</v>
      </c>
      <c r="B7" s="134">
        <v>105</v>
      </c>
      <c r="C7" s="134">
        <v>8</v>
      </c>
      <c r="D7" s="134">
        <v>32</v>
      </c>
      <c r="E7" s="134">
        <v>26</v>
      </c>
      <c r="F7" s="134">
        <v>16</v>
      </c>
      <c r="G7" s="134">
        <v>23</v>
      </c>
      <c r="H7" s="134">
        <v>97</v>
      </c>
      <c r="J7" s="53"/>
      <c r="K7" s="53"/>
      <c r="L7" s="53"/>
      <c r="M7" s="53"/>
    </row>
    <row r="8" spans="1:14" x14ac:dyDescent="0.2">
      <c r="A8" s="224">
        <v>2011</v>
      </c>
      <c r="B8" s="134">
        <v>105</v>
      </c>
      <c r="C8" s="134">
        <v>6</v>
      </c>
      <c r="D8" s="134">
        <v>26</v>
      </c>
      <c r="E8" s="134">
        <v>26</v>
      </c>
      <c r="F8" s="134">
        <v>22</v>
      </c>
      <c r="G8" s="134">
        <v>25</v>
      </c>
      <c r="H8" s="134">
        <v>99</v>
      </c>
      <c r="J8" s="53"/>
      <c r="K8" s="53"/>
      <c r="L8" s="53"/>
      <c r="M8" s="53"/>
    </row>
    <row r="9" spans="1:14" x14ac:dyDescent="0.2">
      <c r="A9" s="224">
        <v>2012</v>
      </c>
      <c r="B9" s="134">
        <v>105</v>
      </c>
      <c r="C9" s="134">
        <v>5</v>
      </c>
      <c r="D9" s="134">
        <v>28</v>
      </c>
      <c r="E9" s="134">
        <v>25</v>
      </c>
      <c r="F9" s="134">
        <v>23</v>
      </c>
      <c r="G9" s="134">
        <v>24</v>
      </c>
      <c r="H9" s="134">
        <v>100</v>
      </c>
      <c r="J9" s="53"/>
      <c r="K9" s="53"/>
      <c r="L9" s="53"/>
      <c r="M9" s="53"/>
      <c r="N9" s="53"/>
    </row>
    <row r="10" spans="1:14" x14ac:dyDescent="0.2">
      <c r="A10" s="224">
        <v>2013</v>
      </c>
      <c r="B10" s="42">
        <v>95</v>
      </c>
      <c r="C10" s="42">
        <v>4</v>
      </c>
      <c r="D10" s="42">
        <v>24</v>
      </c>
      <c r="E10" s="42">
        <v>22</v>
      </c>
      <c r="F10" s="42">
        <v>22</v>
      </c>
      <c r="G10" s="42">
        <v>23</v>
      </c>
      <c r="H10" s="42">
        <v>91</v>
      </c>
      <c r="J10" s="53"/>
      <c r="K10" s="53"/>
      <c r="L10" s="53"/>
      <c r="M10" s="53"/>
      <c r="N10" s="53"/>
    </row>
    <row r="11" spans="1:14" x14ac:dyDescent="0.2">
      <c r="A11" s="224">
        <v>2014</v>
      </c>
      <c r="B11" s="42">
        <v>110</v>
      </c>
      <c r="C11" s="42">
        <v>6</v>
      </c>
      <c r="D11" s="42">
        <v>31</v>
      </c>
      <c r="E11" s="42">
        <v>25</v>
      </c>
      <c r="F11" s="42">
        <v>27</v>
      </c>
      <c r="G11" s="42">
        <v>21</v>
      </c>
      <c r="H11" s="42">
        <v>104</v>
      </c>
      <c r="J11" s="53"/>
      <c r="K11" s="53"/>
      <c r="L11" s="53"/>
      <c r="M11" s="53"/>
      <c r="N11" s="53"/>
    </row>
    <row r="12" spans="1:14" x14ac:dyDescent="0.2">
      <c r="A12" s="224">
        <v>2015</v>
      </c>
      <c r="B12" s="134">
        <v>95</v>
      </c>
      <c r="C12" s="134">
        <v>4</v>
      </c>
      <c r="D12" s="42">
        <v>22</v>
      </c>
      <c r="E12" s="42">
        <v>19</v>
      </c>
      <c r="F12" s="42">
        <v>25</v>
      </c>
      <c r="G12" s="42">
        <v>25</v>
      </c>
      <c r="H12" s="42">
        <v>91</v>
      </c>
      <c r="J12" s="53"/>
      <c r="K12" s="53"/>
      <c r="L12" s="53"/>
      <c r="M12" s="53"/>
      <c r="N12" s="53"/>
    </row>
    <row r="13" spans="1:14" x14ac:dyDescent="0.2">
      <c r="A13" s="224">
        <v>2016</v>
      </c>
      <c r="B13" s="134">
        <v>89</v>
      </c>
      <c r="C13" s="134">
        <v>6</v>
      </c>
      <c r="D13" s="134">
        <v>22</v>
      </c>
      <c r="E13" s="134">
        <v>18</v>
      </c>
      <c r="F13" s="134">
        <v>22</v>
      </c>
      <c r="G13" s="134">
        <v>21</v>
      </c>
      <c r="H13" s="134">
        <v>83</v>
      </c>
      <c r="J13" s="53"/>
      <c r="K13" s="53"/>
      <c r="L13" s="53"/>
      <c r="M13" s="53"/>
      <c r="N13" s="53"/>
    </row>
    <row r="14" spans="1:14" ht="13.5" thickBot="1" x14ac:dyDescent="0.25">
      <c r="A14" s="225">
        <v>2017</v>
      </c>
      <c r="B14" s="203">
        <v>95</v>
      </c>
      <c r="C14" s="203">
        <v>4</v>
      </c>
      <c r="D14" s="203">
        <v>24</v>
      </c>
      <c r="E14" s="203">
        <v>22</v>
      </c>
      <c r="F14" s="203">
        <v>23</v>
      </c>
      <c r="G14" s="203">
        <v>22</v>
      </c>
      <c r="H14" s="203">
        <v>91</v>
      </c>
      <c r="J14" s="53"/>
      <c r="K14" s="53"/>
      <c r="L14" s="53"/>
      <c r="M14" s="53"/>
      <c r="N14" s="53"/>
    </row>
    <row r="15" spans="1:14" x14ac:dyDescent="0.2">
      <c r="A15" s="478" t="s">
        <v>245</v>
      </c>
      <c r="B15" s="478"/>
      <c r="C15" s="478"/>
      <c r="D15" s="478"/>
      <c r="E15" s="478"/>
      <c r="F15" s="478"/>
      <c r="G15" s="478"/>
      <c r="H15" s="478"/>
    </row>
    <row r="16" spans="1:14" x14ac:dyDescent="0.2">
      <c r="A16" s="476"/>
      <c r="B16" s="476"/>
      <c r="C16" s="476"/>
      <c r="D16" s="476"/>
      <c r="E16" s="476"/>
      <c r="F16" s="476"/>
      <c r="G16" s="476"/>
      <c r="H16" s="476"/>
      <c r="I16" s="476"/>
      <c r="J16" s="476"/>
      <c r="K16" s="476"/>
    </row>
    <row r="18" spans="2:18" x14ac:dyDescent="0.2">
      <c r="B18" s="49"/>
      <c r="C18" s="49"/>
      <c r="D18" s="49"/>
      <c r="E18" s="49"/>
      <c r="F18" s="49"/>
      <c r="G18" s="49"/>
      <c r="H18" s="49"/>
    </row>
    <row r="20" spans="2:18" x14ac:dyDescent="0.2">
      <c r="B20" s="131"/>
    </row>
    <row r="21" spans="2:18" x14ac:dyDescent="0.2">
      <c r="L21" s="92"/>
      <c r="M21" s="92"/>
      <c r="N21" s="92"/>
      <c r="O21" s="92"/>
      <c r="P21" s="92"/>
      <c r="Q21" s="92"/>
      <c r="R21" s="92"/>
    </row>
  </sheetData>
  <mergeCells count="7">
    <mergeCell ref="A16:K16"/>
    <mergeCell ref="A1:H1"/>
    <mergeCell ref="A2:A4"/>
    <mergeCell ref="B2:C2"/>
    <mergeCell ref="D2:H2"/>
    <mergeCell ref="B4:H4"/>
    <mergeCell ref="A15:H15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W60"/>
  <sheetViews>
    <sheetView workbookViewId="0">
      <selection sqref="A1:N1"/>
    </sheetView>
  </sheetViews>
  <sheetFormatPr defaultColWidth="5" defaultRowHeight="12.75" x14ac:dyDescent="0.2"/>
  <cols>
    <col min="1" max="1" width="7.42578125" customWidth="1"/>
    <col min="2" max="13" width="6.7109375" customWidth="1"/>
    <col min="14" max="14" width="10.28515625" customWidth="1"/>
  </cols>
  <sheetData>
    <row r="1" spans="1:23" ht="18" customHeight="1" x14ac:dyDescent="0.2">
      <c r="A1" s="413" t="s">
        <v>321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P1" s="87"/>
      <c r="Q1" s="87"/>
      <c r="R1" s="87"/>
      <c r="S1" s="87"/>
      <c r="T1" s="87"/>
      <c r="U1" s="87"/>
      <c r="V1" s="87"/>
    </row>
    <row r="2" spans="1:23" ht="26.25" x14ac:dyDescent="0.2">
      <c r="A2" s="480" t="s">
        <v>4</v>
      </c>
      <c r="B2" s="359" t="s">
        <v>33</v>
      </c>
      <c r="C2" s="359" t="s">
        <v>34</v>
      </c>
      <c r="D2" s="359" t="s">
        <v>35</v>
      </c>
      <c r="E2" s="359" t="s">
        <v>36</v>
      </c>
      <c r="F2" s="359" t="s">
        <v>37</v>
      </c>
      <c r="G2" s="359" t="s">
        <v>38</v>
      </c>
      <c r="H2" s="359" t="s">
        <v>39</v>
      </c>
      <c r="I2" s="359" t="s">
        <v>40</v>
      </c>
      <c r="J2" s="359" t="s">
        <v>41</v>
      </c>
      <c r="K2" s="359" t="s">
        <v>42</v>
      </c>
      <c r="L2" s="359" t="s">
        <v>43</v>
      </c>
      <c r="M2" s="359" t="s">
        <v>44</v>
      </c>
      <c r="N2" s="359" t="s">
        <v>354</v>
      </c>
    </row>
    <row r="3" spans="1:23" x14ac:dyDescent="0.2">
      <c r="A3" s="481"/>
      <c r="B3" s="482" t="s">
        <v>20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</row>
    <row r="4" spans="1:23" x14ac:dyDescent="0.2">
      <c r="A4" s="360">
        <v>2008</v>
      </c>
      <c r="B4" s="361">
        <v>232.6</v>
      </c>
      <c r="C4" s="361">
        <v>208.2</v>
      </c>
      <c r="D4" s="361">
        <v>207.6</v>
      </c>
      <c r="E4" s="361">
        <v>218.8</v>
      </c>
      <c r="F4" s="361">
        <v>216.4</v>
      </c>
      <c r="G4" s="361">
        <v>211.9</v>
      </c>
      <c r="H4" s="361">
        <v>224.8</v>
      </c>
      <c r="I4" s="361">
        <v>231.5</v>
      </c>
      <c r="J4" s="361">
        <v>232.7</v>
      </c>
      <c r="K4" s="361">
        <v>253</v>
      </c>
      <c r="L4" s="361">
        <v>207.5</v>
      </c>
      <c r="M4" s="361">
        <v>262.10000000000002</v>
      </c>
      <c r="N4" s="362">
        <v>2707</v>
      </c>
      <c r="P4" s="72"/>
      <c r="Q4" s="72"/>
    </row>
    <row r="5" spans="1:23" x14ac:dyDescent="0.2">
      <c r="A5" s="360">
        <v>2009</v>
      </c>
      <c r="B5" s="361">
        <v>230</v>
      </c>
      <c r="C5" s="361">
        <v>202.1</v>
      </c>
      <c r="D5" s="361">
        <v>222.5</v>
      </c>
      <c r="E5" s="361">
        <v>216</v>
      </c>
      <c r="F5" s="361">
        <v>203.3</v>
      </c>
      <c r="G5" s="361">
        <v>217.9</v>
      </c>
      <c r="H5" s="361">
        <v>222.9</v>
      </c>
      <c r="I5" s="361">
        <v>214.3</v>
      </c>
      <c r="J5" s="361">
        <v>221.4</v>
      </c>
      <c r="K5" s="361">
        <v>225.7</v>
      </c>
      <c r="L5" s="361">
        <v>209.2</v>
      </c>
      <c r="M5" s="361">
        <v>263.8</v>
      </c>
      <c r="N5" s="362">
        <v>2649.1</v>
      </c>
      <c r="P5" s="131"/>
      <c r="Q5" s="72"/>
    </row>
    <row r="6" spans="1:23" x14ac:dyDescent="0.2">
      <c r="A6" s="360">
        <v>2010</v>
      </c>
      <c r="B6" s="363">
        <v>202.2</v>
      </c>
      <c r="C6" s="363">
        <v>202.6</v>
      </c>
      <c r="D6" s="363">
        <v>215.9</v>
      </c>
      <c r="E6" s="363">
        <v>204.3</v>
      </c>
      <c r="F6" s="363">
        <v>193.3</v>
      </c>
      <c r="G6" s="363">
        <v>212.3</v>
      </c>
      <c r="H6" s="363">
        <v>201.7</v>
      </c>
      <c r="I6" s="363">
        <v>217.6</v>
      </c>
      <c r="J6" s="363">
        <v>213.4</v>
      </c>
      <c r="K6" s="363">
        <v>211.2</v>
      </c>
      <c r="L6" s="363">
        <v>212.3</v>
      </c>
      <c r="M6" s="363">
        <v>247.6</v>
      </c>
      <c r="N6" s="364">
        <v>2534.3000000000002</v>
      </c>
      <c r="P6" s="72"/>
      <c r="Q6" s="72"/>
    </row>
    <row r="7" spans="1:23" x14ac:dyDescent="0.2">
      <c r="A7" s="360">
        <v>2011</v>
      </c>
      <c r="B7" s="363">
        <v>212.9</v>
      </c>
      <c r="C7" s="363">
        <v>191.4</v>
      </c>
      <c r="D7" s="363">
        <v>226.3</v>
      </c>
      <c r="E7" s="363">
        <v>207.7</v>
      </c>
      <c r="F7" s="363">
        <v>204.9</v>
      </c>
      <c r="G7" s="363">
        <v>201.6</v>
      </c>
      <c r="H7" s="363">
        <v>191.9</v>
      </c>
      <c r="I7" s="363">
        <v>218.1</v>
      </c>
      <c r="J7" s="363">
        <v>208.4</v>
      </c>
      <c r="K7" s="363">
        <v>211.2</v>
      </c>
      <c r="L7" s="363">
        <v>208</v>
      </c>
      <c r="M7" s="363">
        <v>226.8</v>
      </c>
      <c r="N7" s="364">
        <v>2509.1999999999998</v>
      </c>
      <c r="P7" s="72"/>
      <c r="Q7" s="72"/>
    </row>
    <row r="8" spans="1:23" x14ac:dyDescent="0.2">
      <c r="A8" s="360">
        <v>2012</v>
      </c>
      <c r="B8" s="363">
        <v>213</v>
      </c>
      <c r="C8" s="363">
        <v>189.5</v>
      </c>
      <c r="D8" s="363">
        <v>208.1</v>
      </c>
      <c r="E8" s="363">
        <v>200</v>
      </c>
      <c r="F8" s="363">
        <v>211.2</v>
      </c>
      <c r="G8" s="363">
        <v>198.2</v>
      </c>
      <c r="H8" s="363">
        <v>198.5</v>
      </c>
      <c r="I8" s="363">
        <v>215.7</v>
      </c>
      <c r="J8" s="363">
        <v>183.2</v>
      </c>
      <c r="K8" s="363">
        <v>231.7</v>
      </c>
      <c r="L8" s="363">
        <v>209.6</v>
      </c>
      <c r="M8" s="363">
        <v>207.5</v>
      </c>
      <c r="N8" s="364">
        <v>2466.3000000000002</v>
      </c>
      <c r="P8" s="72"/>
      <c r="Q8" s="72"/>
    </row>
    <row r="9" spans="1:23" x14ac:dyDescent="0.2">
      <c r="A9" s="360">
        <v>2013</v>
      </c>
      <c r="B9" s="363">
        <v>205.1</v>
      </c>
      <c r="C9" s="363">
        <v>182.9</v>
      </c>
      <c r="D9" s="363">
        <v>193.4</v>
      </c>
      <c r="E9" s="363">
        <v>191.3</v>
      </c>
      <c r="F9" s="363">
        <v>202</v>
      </c>
      <c r="G9" s="363">
        <v>176.1</v>
      </c>
      <c r="H9" s="363">
        <v>197.3</v>
      </c>
      <c r="I9" s="363">
        <v>200.8</v>
      </c>
      <c r="J9" s="363">
        <v>186.2</v>
      </c>
      <c r="K9" s="363">
        <v>215.7</v>
      </c>
      <c r="L9" s="363">
        <v>196.7</v>
      </c>
      <c r="M9" s="363">
        <v>216.9</v>
      </c>
      <c r="N9" s="364">
        <v>2364.8000000000002</v>
      </c>
      <c r="P9" s="72"/>
      <c r="Q9" s="72"/>
      <c r="W9" s="72"/>
    </row>
    <row r="10" spans="1:23" x14ac:dyDescent="0.2">
      <c r="A10" s="360">
        <v>2014</v>
      </c>
      <c r="B10" s="363">
        <v>213.1</v>
      </c>
      <c r="C10" s="363">
        <v>172.3</v>
      </c>
      <c r="D10" s="363">
        <v>188.5</v>
      </c>
      <c r="E10" s="363">
        <v>190.4</v>
      </c>
      <c r="F10" s="363">
        <v>189.5</v>
      </c>
      <c r="G10" s="363">
        <v>178.1</v>
      </c>
      <c r="H10" s="363">
        <v>196.7</v>
      </c>
      <c r="I10" s="363">
        <v>175.5</v>
      </c>
      <c r="J10" s="363">
        <v>201.8</v>
      </c>
      <c r="K10" s="363">
        <v>228.6</v>
      </c>
      <c r="L10" s="363">
        <v>194.4</v>
      </c>
      <c r="M10" s="363">
        <v>215.8</v>
      </c>
      <c r="N10" s="364">
        <v>2344.6999999999998</v>
      </c>
      <c r="P10" s="72"/>
      <c r="Q10" s="72"/>
    </row>
    <row r="11" spans="1:23" x14ac:dyDescent="0.2">
      <c r="A11" s="360">
        <v>2015</v>
      </c>
      <c r="B11" s="363">
        <v>176.9</v>
      </c>
      <c r="C11" s="363">
        <v>178.1</v>
      </c>
      <c r="D11" s="363">
        <v>185.9</v>
      </c>
      <c r="E11" s="363">
        <v>186.5</v>
      </c>
      <c r="F11" s="363">
        <v>182.4</v>
      </c>
      <c r="G11" s="363">
        <v>193.3</v>
      </c>
      <c r="H11" s="363">
        <v>188.3</v>
      </c>
      <c r="I11" s="363">
        <v>200</v>
      </c>
      <c r="J11" s="363">
        <v>196.4</v>
      </c>
      <c r="K11" s="363">
        <v>207.7</v>
      </c>
      <c r="L11" s="363">
        <v>200.5</v>
      </c>
      <c r="M11" s="363">
        <v>229.7</v>
      </c>
      <c r="N11" s="364">
        <v>2325.6999999999998</v>
      </c>
      <c r="P11" s="72"/>
      <c r="Q11" s="72"/>
    </row>
    <row r="12" spans="1:23" x14ac:dyDescent="0.2">
      <c r="A12" s="360">
        <v>2016</v>
      </c>
      <c r="B12" s="363">
        <v>192.9</v>
      </c>
      <c r="C12" s="363">
        <v>202.4</v>
      </c>
      <c r="D12" s="363">
        <v>210</v>
      </c>
      <c r="E12" s="363">
        <v>185.4</v>
      </c>
      <c r="F12" s="365">
        <v>181.2</v>
      </c>
      <c r="G12" s="363">
        <v>207.2</v>
      </c>
      <c r="H12" s="363">
        <v>180.1</v>
      </c>
      <c r="I12" s="363">
        <v>210.3</v>
      </c>
      <c r="J12" s="363">
        <v>209.6</v>
      </c>
      <c r="K12" s="363">
        <v>211.8</v>
      </c>
      <c r="L12" s="363">
        <v>221.6</v>
      </c>
      <c r="M12" s="363">
        <v>233.4</v>
      </c>
      <c r="N12" s="364">
        <v>2445.8000000000002</v>
      </c>
      <c r="P12" s="72"/>
      <c r="Q12" s="72"/>
    </row>
    <row r="13" spans="1:23" ht="13.5" thickBot="1" x14ac:dyDescent="0.25">
      <c r="A13" s="366">
        <v>2017</v>
      </c>
      <c r="B13" s="367">
        <v>218.8</v>
      </c>
      <c r="C13" s="367">
        <v>186.1</v>
      </c>
      <c r="D13" s="367">
        <v>200.1</v>
      </c>
      <c r="E13" s="367">
        <v>196.5</v>
      </c>
      <c r="F13" s="367">
        <v>192.5</v>
      </c>
      <c r="G13" s="367">
        <v>191.9</v>
      </c>
      <c r="H13" s="367">
        <v>177.9</v>
      </c>
      <c r="I13" s="367">
        <v>200.3</v>
      </c>
      <c r="J13" s="367">
        <v>199.8</v>
      </c>
      <c r="K13" s="367">
        <v>216.5</v>
      </c>
      <c r="L13" s="367">
        <v>208.3</v>
      </c>
      <c r="M13" s="367">
        <v>201</v>
      </c>
      <c r="N13" s="368">
        <v>2389.8000000000002</v>
      </c>
      <c r="P13" s="72"/>
      <c r="Q13" s="72"/>
    </row>
    <row r="14" spans="1:23" x14ac:dyDescent="0.2">
      <c r="A14" s="418" t="s">
        <v>247</v>
      </c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</row>
    <row r="15" spans="1:23" x14ac:dyDescent="0.2">
      <c r="A15" s="479" t="s">
        <v>248</v>
      </c>
      <c r="B15" s="419"/>
      <c r="C15" s="419"/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</row>
    <row r="16" spans="1:23" x14ac:dyDescent="0.2">
      <c r="B16" s="69"/>
      <c r="O16" s="57"/>
    </row>
    <row r="18" spans="1:22" x14ac:dyDescent="0.2">
      <c r="P18" s="92"/>
      <c r="Q18" s="92"/>
      <c r="R18" s="92"/>
      <c r="S18" s="92"/>
      <c r="T18" s="92"/>
      <c r="U18" s="92"/>
      <c r="V18" s="92"/>
    </row>
    <row r="19" spans="1:22" x14ac:dyDescent="0.2">
      <c r="A19" s="57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</row>
    <row r="20" spans="1:22" x14ac:dyDescent="0.2">
      <c r="A20" s="120"/>
      <c r="B20" s="117"/>
    </row>
    <row r="22" spans="1:22" x14ac:dyDescent="0.2"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</row>
    <row r="23" spans="1:22" x14ac:dyDescent="0.2">
      <c r="B23" s="70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5" spans="1:22" x14ac:dyDescent="0.2">
      <c r="P25" s="57"/>
      <c r="Q25" s="57"/>
      <c r="R25" s="57"/>
      <c r="S25" s="57"/>
      <c r="T25" s="57"/>
      <c r="U25" s="57"/>
      <c r="V25" s="57"/>
    </row>
    <row r="26" spans="1:22" x14ac:dyDescent="0.2">
      <c r="P26" s="57"/>
      <c r="Q26" s="57"/>
      <c r="R26" s="57"/>
      <c r="S26" s="57"/>
      <c r="T26" s="57"/>
      <c r="U26" s="57"/>
      <c r="V26" s="57"/>
    </row>
    <row r="27" spans="1:22" x14ac:dyDescent="0.2">
      <c r="P27" s="57"/>
      <c r="Q27" s="57"/>
      <c r="R27" s="57"/>
      <c r="S27" s="57"/>
      <c r="T27" s="57"/>
      <c r="U27" s="57"/>
      <c r="V27" s="57"/>
    </row>
    <row r="60" spans="8:9" x14ac:dyDescent="0.2">
      <c r="H60" s="71"/>
      <c r="I60" s="71"/>
    </row>
  </sheetData>
  <mergeCells count="5">
    <mergeCell ref="A14:N14"/>
    <mergeCell ref="A15:N15"/>
    <mergeCell ref="A1:N1"/>
    <mergeCell ref="A2:A3"/>
    <mergeCell ref="B3:N3"/>
  </mergeCells>
  <pageMargins left="0.7" right="0.2" top="0.75" bottom="0.75" header="0.3" footer="0.3"/>
  <pageSetup scale="8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284"/>
  <sheetViews>
    <sheetView workbookViewId="0">
      <selection sqref="A1:H1"/>
    </sheetView>
  </sheetViews>
  <sheetFormatPr defaultColWidth="9.140625" defaultRowHeight="11.45" customHeight="1" x14ac:dyDescent="0.2"/>
  <cols>
    <col min="1" max="8" width="10.7109375" style="49" customWidth="1"/>
    <col min="9" max="17" width="8.28515625" style="49" customWidth="1"/>
    <col min="18" max="16384" width="9.140625" style="49"/>
  </cols>
  <sheetData>
    <row r="1" spans="1:17" s="2" customFormat="1" ht="18" customHeight="1" x14ac:dyDescent="0.2">
      <c r="A1" s="413" t="s">
        <v>323</v>
      </c>
      <c r="B1" s="414"/>
      <c r="C1" s="414"/>
      <c r="D1" s="414"/>
      <c r="E1" s="414"/>
      <c r="F1" s="414"/>
      <c r="G1" s="414"/>
      <c r="H1" s="414"/>
    </row>
    <row r="2" spans="1:17" s="2" customFormat="1" ht="11.25" customHeight="1" x14ac:dyDescent="0.2">
      <c r="A2" s="451" t="s">
        <v>4</v>
      </c>
      <c r="B2" s="483"/>
      <c r="C2" s="486" t="s">
        <v>109</v>
      </c>
      <c r="D2" s="486"/>
      <c r="E2" s="486"/>
      <c r="F2" s="486"/>
      <c r="G2" s="486"/>
      <c r="H2" s="486"/>
    </row>
    <row r="3" spans="1:17" ht="11.45" customHeight="1" x14ac:dyDescent="0.2">
      <c r="A3" s="452"/>
      <c r="B3" s="483"/>
      <c r="C3" s="433" t="s">
        <v>110</v>
      </c>
      <c r="D3" s="433"/>
      <c r="E3" s="433" t="s">
        <v>111</v>
      </c>
      <c r="F3" s="433"/>
      <c r="G3" s="433" t="s">
        <v>112</v>
      </c>
      <c r="H3" s="433"/>
      <c r="I3" s="65"/>
      <c r="J3" s="65"/>
      <c r="K3" s="136"/>
      <c r="L3" s="136"/>
      <c r="M3" s="136"/>
      <c r="N3" s="136"/>
      <c r="O3" s="136"/>
      <c r="P3" s="136"/>
      <c r="Q3" s="136"/>
    </row>
    <row r="4" spans="1:17" ht="10.5" customHeight="1" thickBot="1" x14ac:dyDescent="0.25">
      <c r="A4" s="484"/>
      <c r="B4" s="485"/>
      <c r="C4" s="487" t="s">
        <v>20</v>
      </c>
      <c r="D4" s="487"/>
      <c r="E4" s="487" t="s">
        <v>20</v>
      </c>
      <c r="F4" s="487"/>
      <c r="G4" s="487" t="s">
        <v>26</v>
      </c>
      <c r="H4" s="487"/>
      <c r="I4" s="1"/>
      <c r="J4" s="1"/>
      <c r="K4" s="1"/>
      <c r="L4" s="1"/>
      <c r="M4" s="1"/>
      <c r="N4" s="1"/>
      <c r="O4" s="1"/>
      <c r="P4" s="1"/>
      <c r="Q4" s="1"/>
    </row>
    <row r="5" spans="1:17" ht="14.1" customHeight="1" x14ac:dyDescent="0.2">
      <c r="A5" s="392">
        <v>2008</v>
      </c>
      <c r="B5" s="392"/>
      <c r="C5" s="447">
        <v>21</v>
      </c>
      <c r="D5" s="447"/>
      <c r="E5" s="447">
        <v>196</v>
      </c>
      <c r="F5" s="447"/>
      <c r="G5" s="447">
        <v>9.33</v>
      </c>
      <c r="H5" s="447"/>
      <c r="J5" s="139"/>
    </row>
    <row r="6" spans="1:17" ht="14.1" customHeight="1" x14ac:dyDescent="0.2">
      <c r="A6" s="392">
        <v>2009</v>
      </c>
      <c r="B6" s="392"/>
      <c r="C6" s="447">
        <v>14</v>
      </c>
      <c r="D6" s="447"/>
      <c r="E6" s="447">
        <v>118</v>
      </c>
      <c r="F6" s="447"/>
      <c r="G6" s="447">
        <v>8.43</v>
      </c>
      <c r="H6" s="447"/>
      <c r="J6" s="139"/>
    </row>
    <row r="7" spans="1:17" ht="14.1" customHeight="1" x14ac:dyDescent="0.2">
      <c r="A7" s="392">
        <v>2010</v>
      </c>
      <c r="B7" s="392"/>
      <c r="C7" s="447">
        <v>16</v>
      </c>
      <c r="D7" s="447"/>
      <c r="E7" s="447">
        <v>122</v>
      </c>
      <c r="F7" s="447"/>
      <c r="G7" s="447">
        <v>7.63</v>
      </c>
      <c r="H7" s="447"/>
      <c r="J7" s="139"/>
    </row>
    <row r="8" spans="1:17" ht="14.1" customHeight="1" x14ac:dyDescent="0.2">
      <c r="A8" s="392">
        <v>2011</v>
      </c>
      <c r="B8" s="392"/>
      <c r="C8" s="447">
        <v>11</v>
      </c>
      <c r="D8" s="447"/>
      <c r="E8" s="447">
        <v>99</v>
      </c>
      <c r="F8" s="447"/>
      <c r="G8" s="447">
        <v>9</v>
      </c>
      <c r="H8" s="447"/>
      <c r="J8" s="139"/>
    </row>
    <row r="9" spans="1:17" ht="14.1" customHeight="1" x14ac:dyDescent="0.2">
      <c r="A9" s="392">
        <v>2012</v>
      </c>
      <c r="B9" s="392"/>
      <c r="C9" s="447">
        <v>8</v>
      </c>
      <c r="D9" s="447"/>
      <c r="E9" s="447">
        <v>64</v>
      </c>
      <c r="F9" s="447"/>
      <c r="G9" s="447">
        <v>8</v>
      </c>
      <c r="H9" s="447"/>
      <c r="J9" s="139"/>
    </row>
    <row r="10" spans="1:17" ht="14.1" customHeight="1" x14ac:dyDescent="0.2">
      <c r="A10" s="392">
        <v>2013</v>
      </c>
      <c r="B10" s="392"/>
      <c r="C10" s="447">
        <v>7</v>
      </c>
      <c r="D10" s="447"/>
      <c r="E10" s="447">
        <v>56</v>
      </c>
      <c r="F10" s="447"/>
      <c r="G10" s="447">
        <v>8</v>
      </c>
      <c r="H10" s="447"/>
      <c r="J10" s="139"/>
    </row>
    <row r="11" spans="1:17" ht="14.1" customHeight="1" x14ac:dyDescent="0.2">
      <c r="A11" s="392">
        <v>2014</v>
      </c>
      <c r="B11" s="392"/>
      <c r="C11" s="447">
        <v>8</v>
      </c>
      <c r="D11" s="447"/>
      <c r="E11" s="447">
        <v>59</v>
      </c>
      <c r="F11" s="447"/>
      <c r="G11" s="447">
        <v>7.38</v>
      </c>
      <c r="H11" s="447"/>
      <c r="J11" s="139"/>
    </row>
    <row r="12" spans="1:17" ht="14.1" customHeight="1" x14ac:dyDescent="0.2">
      <c r="A12" s="392">
        <v>2015</v>
      </c>
      <c r="B12" s="392"/>
      <c r="C12" s="447">
        <v>8.5</v>
      </c>
      <c r="D12" s="447"/>
      <c r="E12" s="447">
        <v>62</v>
      </c>
      <c r="F12" s="447"/>
      <c r="G12" s="447">
        <v>7.29</v>
      </c>
      <c r="H12" s="447"/>
      <c r="J12" s="139"/>
    </row>
    <row r="13" spans="1:17" ht="14.1" customHeight="1" x14ac:dyDescent="0.2">
      <c r="A13" s="392">
        <v>2016</v>
      </c>
      <c r="B13" s="392"/>
      <c r="C13" s="447">
        <v>7</v>
      </c>
      <c r="D13" s="447"/>
      <c r="E13" s="447">
        <v>49</v>
      </c>
      <c r="F13" s="447"/>
      <c r="G13" s="447">
        <v>7</v>
      </c>
      <c r="H13" s="447"/>
      <c r="J13" s="139"/>
      <c r="K13" s="35"/>
    </row>
    <row r="14" spans="1:17" ht="14.1" customHeight="1" thickBot="1" x14ac:dyDescent="0.25">
      <c r="A14" s="492">
        <v>2017</v>
      </c>
      <c r="B14" s="492"/>
      <c r="C14" s="491">
        <v>11</v>
      </c>
      <c r="D14" s="491"/>
      <c r="E14" s="491">
        <v>71</v>
      </c>
      <c r="F14" s="491"/>
      <c r="G14" s="491">
        <v>6</v>
      </c>
      <c r="H14" s="491"/>
      <c r="I14" s="110"/>
      <c r="J14" s="139"/>
      <c r="K14" s="35"/>
      <c r="L14" s="110"/>
      <c r="M14" s="110"/>
      <c r="N14" s="110"/>
      <c r="O14" s="110"/>
      <c r="P14" s="110"/>
      <c r="Q14" s="110"/>
    </row>
    <row r="15" spans="1:17" ht="11.45" customHeight="1" x14ac:dyDescent="0.2">
      <c r="A15" s="154"/>
      <c r="B15" s="154"/>
      <c r="C15" s="155"/>
      <c r="D15" s="155"/>
      <c r="E15" s="155"/>
      <c r="F15" s="155"/>
      <c r="G15" s="156"/>
      <c r="H15" s="156"/>
      <c r="I15" s="110"/>
      <c r="J15" s="139"/>
      <c r="L15" s="110"/>
      <c r="M15" s="110"/>
      <c r="N15" s="110"/>
      <c r="O15" s="110"/>
      <c r="P15" s="110"/>
      <c r="Q15" s="110"/>
    </row>
    <row r="16" spans="1:17" ht="12.75" x14ac:dyDescent="0.2">
      <c r="A16" s="392"/>
      <c r="B16" s="392"/>
      <c r="C16" s="488"/>
      <c r="D16" s="488"/>
      <c r="E16" s="488"/>
      <c r="F16" s="488"/>
      <c r="G16" s="489"/>
      <c r="H16" s="490"/>
    </row>
    <row r="17" spans="1:17" ht="11.45" customHeight="1" x14ac:dyDescent="0.2">
      <c r="A17" s="41"/>
      <c r="B17" s="41"/>
      <c r="I17" s="1"/>
      <c r="J17" s="1"/>
      <c r="K17" s="1"/>
      <c r="L17" s="1"/>
      <c r="M17" s="1"/>
      <c r="N17" s="1"/>
      <c r="O17" s="1"/>
      <c r="P17" s="1"/>
      <c r="Q17" s="1"/>
    </row>
    <row r="18" spans="1:17" ht="11.45" customHeight="1" x14ac:dyDescent="0.2">
      <c r="A18" s="41"/>
      <c r="I18" s="65"/>
      <c r="J18" s="65"/>
      <c r="K18" s="136"/>
      <c r="L18" s="136"/>
      <c r="M18" s="136"/>
      <c r="N18" s="136"/>
      <c r="O18" s="136"/>
      <c r="P18" s="136"/>
      <c r="Q18" s="136"/>
    </row>
    <row r="19" spans="1:17" ht="11.45" customHeight="1" x14ac:dyDescent="0.2">
      <c r="A19" s="41"/>
      <c r="I19" s="2"/>
      <c r="J19" s="2"/>
      <c r="K19" s="2"/>
      <c r="L19" s="2"/>
      <c r="M19" s="2"/>
      <c r="N19" s="2"/>
      <c r="O19" s="2"/>
      <c r="P19" s="2"/>
      <c r="Q19" s="2"/>
    </row>
    <row r="20" spans="1:17" ht="11.45" customHeight="1" x14ac:dyDescent="0.2">
      <c r="A20" s="41"/>
      <c r="B20" s="65"/>
      <c r="C20" s="1"/>
      <c r="D20" s="6"/>
      <c r="E20" s="1"/>
      <c r="F20" s="1"/>
      <c r="G20" s="1"/>
      <c r="H20" s="1"/>
      <c r="I20" s="2"/>
      <c r="J20" s="2"/>
      <c r="K20" s="2"/>
      <c r="L20" s="2"/>
      <c r="M20" s="2"/>
      <c r="N20" s="2"/>
      <c r="O20" s="2"/>
      <c r="P20" s="2"/>
      <c r="Q20" s="2"/>
    </row>
    <row r="21" spans="1:17" ht="11.45" customHeight="1" x14ac:dyDescent="0.2">
      <c r="A21" s="41"/>
      <c r="B21" s="65"/>
      <c r="C21" s="1"/>
      <c r="D21" s="1"/>
      <c r="E21" s="1"/>
      <c r="F21" s="1"/>
      <c r="G21" s="1"/>
      <c r="H21" s="1"/>
      <c r="I21" s="2"/>
      <c r="J21" s="2"/>
      <c r="K21" s="2"/>
      <c r="L21" s="2"/>
      <c r="M21" s="2"/>
      <c r="N21" s="2"/>
      <c r="O21" s="2"/>
      <c r="P21" s="2"/>
      <c r="Q21" s="2"/>
    </row>
    <row r="22" spans="1:17" ht="11.45" customHeight="1" x14ac:dyDescent="0.2">
      <c r="A22" s="41"/>
      <c r="B22" s="65"/>
      <c r="C22" s="1"/>
      <c r="D22" s="6"/>
      <c r="E22" s="1"/>
      <c r="F22" s="1"/>
      <c r="G22" s="1"/>
      <c r="H22" s="1"/>
      <c r="I22" s="1"/>
      <c r="J22" s="58"/>
      <c r="K22" s="58"/>
      <c r="L22" s="58"/>
      <c r="M22" s="58"/>
      <c r="N22" s="58"/>
      <c r="O22" s="58"/>
      <c r="P22" s="58"/>
      <c r="Q22" s="58"/>
    </row>
    <row r="23" spans="1:17" ht="11.45" customHeight="1" x14ac:dyDescent="0.2">
      <c r="A23" s="41"/>
      <c r="B23" s="65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1.45" customHeight="1" x14ac:dyDescent="0.2">
      <c r="A24" s="41"/>
      <c r="B24" s="65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1.45" customHeight="1" x14ac:dyDescent="0.2">
      <c r="A25" s="41"/>
      <c r="B25" s="6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1.45" customHeight="1" x14ac:dyDescent="0.2">
      <c r="A26" s="41"/>
      <c r="B26" s="6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1.45" customHeight="1" x14ac:dyDescent="0.2">
      <c r="E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1.45" customHeight="1" x14ac:dyDescent="0.2">
      <c r="A28" s="41"/>
      <c r="B28" s="65"/>
      <c r="E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1.45" customHeight="1" x14ac:dyDescent="0.2">
      <c r="A29" s="41"/>
      <c r="B29" s="65"/>
      <c r="E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1.45" customHeight="1" x14ac:dyDescent="0.2">
      <c r="A30" s="41"/>
      <c r="B30" s="65"/>
      <c r="E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1.45" customHeight="1" x14ac:dyDescent="0.2">
      <c r="A31" s="41"/>
      <c r="B31" s="65"/>
      <c r="E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1.45" customHeight="1" x14ac:dyDescent="0.2">
      <c r="A32" s="41"/>
      <c r="B32" s="65"/>
      <c r="E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1.45" customHeight="1" x14ac:dyDescent="0.2">
      <c r="A33" s="41"/>
      <c r="B33" s="65"/>
      <c r="E33" s="1"/>
    </row>
    <row r="34" spans="1:17" ht="11.45" customHeight="1" x14ac:dyDescent="0.2">
      <c r="A34" s="41"/>
      <c r="B34" s="81"/>
      <c r="E34" s="1"/>
    </row>
    <row r="35" spans="1:17" ht="11.45" customHeight="1" x14ac:dyDescent="0.2">
      <c r="A35" s="41"/>
      <c r="B35" s="65"/>
      <c r="E35" s="1"/>
    </row>
    <row r="36" spans="1:17" ht="11.45" customHeight="1" x14ac:dyDescent="0.2">
      <c r="A36" s="41"/>
      <c r="B36" s="65"/>
      <c r="E36" s="1"/>
    </row>
    <row r="37" spans="1:17" ht="11.45" customHeight="1" x14ac:dyDescent="0.2">
      <c r="A37" s="41"/>
      <c r="B37" s="65"/>
      <c r="E37" s="1"/>
    </row>
    <row r="38" spans="1:17" ht="11.45" customHeight="1" x14ac:dyDescent="0.2">
      <c r="A38" s="41"/>
      <c r="B38" s="65"/>
      <c r="E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1.45" customHeight="1" x14ac:dyDescent="0.2">
      <c r="I39" s="1"/>
      <c r="J39" s="1"/>
      <c r="K39" s="1"/>
      <c r="L39" s="1"/>
      <c r="M39" s="1"/>
      <c r="N39" s="1"/>
      <c r="O39" s="1"/>
      <c r="P39" s="1"/>
      <c r="Q39" s="1"/>
    </row>
    <row r="40" spans="1:17" ht="11.45" customHeight="1" x14ac:dyDescent="0.2">
      <c r="A40" s="41"/>
      <c r="B40" s="6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1.45" customHeight="1" x14ac:dyDescent="0.2">
      <c r="A41" s="41"/>
      <c r="B41" s="65"/>
      <c r="C41" s="1"/>
      <c r="D41" s="6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1.45" customHeight="1" x14ac:dyDescent="0.2">
      <c r="A42" s="41"/>
      <c r="B42" s="65"/>
      <c r="C42" s="1"/>
      <c r="D42" s="6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1.45" customHeight="1" x14ac:dyDescent="0.2">
      <c r="A43" s="41"/>
      <c r="B43" s="65"/>
      <c r="C43" s="1"/>
      <c r="D43" s="6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1.45" customHeight="1" x14ac:dyDescent="0.2">
      <c r="A44" s="41"/>
      <c r="B44" s="6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1.45" customHeight="1" x14ac:dyDescent="0.2">
      <c r="A45" s="41"/>
      <c r="B45" s="65"/>
      <c r="C45" s="1"/>
      <c r="D45" s="6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1.45" customHeight="1" x14ac:dyDescent="0.2">
      <c r="A46" s="41"/>
      <c r="B46" s="6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1.45" customHeight="1" x14ac:dyDescent="0.2">
      <c r="A47" s="41"/>
      <c r="B47" s="6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1.45" customHeight="1" x14ac:dyDescent="0.2">
      <c r="A48" s="41"/>
      <c r="B48" s="6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1.45" customHeight="1" x14ac:dyDescent="0.2">
      <c r="A49" s="41"/>
      <c r="B49" s="6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1.45" customHeight="1" x14ac:dyDescent="0.2">
      <c r="I50" s="1"/>
      <c r="J50" s="1"/>
      <c r="K50" s="1"/>
      <c r="L50" s="1"/>
      <c r="M50" s="1"/>
      <c r="N50" s="1"/>
      <c r="O50" s="1"/>
      <c r="P50" s="1"/>
      <c r="Q50" s="1"/>
    </row>
    <row r="51" spans="1:17" ht="11.45" customHeight="1" x14ac:dyDescent="0.2">
      <c r="A51" s="41"/>
      <c r="B51" s="6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1.45" customHeight="1" x14ac:dyDescent="0.2">
      <c r="A52" s="41"/>
      <c r="B52" s="65"/>
      <c r="C52" s="1"/>
      <c r="D52" s="6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1.45" customHeight="1" x14ac:dyDescent="0.2">
      <c r="A53" s="41"/>
      <c r="B53" s="65"/>
      <c r="C53" s="1"/>
      <c r="D53" s="6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1.45" customHeight="1" x14ac:dyDescent="0.2">
      <c r="A54" s="41"/>
      <c r="B54" s="65"/>
      <c r="C54" s="1"/>
      <c r="D54" s="6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11.45" customHeight="1" x14ac:dyDescent="0.2">
      <c r="A55" s="41"/>
      <c r="B55" s="6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1.45" customHeight="1" x14ac:dyDescent="0.2">
      <c r="A56" s="41"/>
      <c r="B56" s="65"/>
      <c r="C56" s="1"/>
      <c r="D56" s="6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1.45" customHeight="1" x14ac:dyDescent="0.2">
      <c r="A57" s="41"/>
      <c r="B57" s="6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1.45" customHeight="1" x14ac:dyDescent="0.2">
      <c r="A58" s="41"/>
      <c r="B58" s="6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1.45" customHeight="1" x14ac:dyDescent="0.2">
      <c r="A59" s="41"/>
      <c r="B59" s="6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1.45" customHeight="1" x14ac:dyDescent="0.2">
      <c r="A60" s="41"/>
      <c r="B60" s="6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1.45" customHeight="1" x14ac:dyDescent="0.2">
      <c r="I61" s="1"/>
      <c r="J61" s="1"/>
      <c r="K61" s="1"/>
      <c r="L61" s="1"/>
      <c r="M61" s="1"/>
      <c r="N61" s="1"/>
      <c r="O61" s="1"/>
      <c r="P61" s="1"/>
      <c r="Q61" s="1"/>
    </row>
    <row r="62" spans="1:17" ht="11.45" customHeight="1" x14ac:dyDescent="0.2">
      <c r="A62" s="41"/>
      <c r="B62" s="6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1.45" customHeight="1" x14ac:dyDescent="0.2">
      <c r="A63" s="41"/>
      <c r="B63" s="65"/>
      <c r="C63" s="1"/>
      <c r="D63" s="6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1.45" customHeight="1" x14ac:dyDescent="0.2">
      <c r="A64" s="41"/>
      <c r="B64" s="65"/>
      <c r="C64" s="1"/>
      <c r="D64" s="6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1.45" customHeight="1" x14ac:dyDescent="0.2">
      <c r="A65" s="41"/>
      <c r="B65" s="65"/>
      <c r="C65" s="1"/>
      <c r="D65" s="6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1.45" customHeight="1" x14ac:dyDescent="0.2">
      <c r="A66" s="41"/>
      <c r="B66" s="6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1.45" customHeight="1" x14ac:dyDescent="0.2">
      <c r="A67" s="41"/>
      <c r="B67" s="65"/>
      <c r="C67" s="1"/>
      <c r="D67" s="6"/>
      <c r="E67" s="1"/>
      <c r="F67" s="1"/>
      <c r="G67" s="1"/>
      <c r="H67" s="1"/>
    </row>
    <row r="68" spans="1:17" ht="11.45" customHeight="1" x14ac:dyDescent="0.2">
      <c r="A68" s="41"/>
      <c r="B68" s="6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1.45" customHeight="1" x14ac:dyDescent="0.2">
      <c r="A69" s="41"/>
      <c r="B69" s="6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1.45" customHeight="1" x14ac:dyDescent="0.2">
      <c r="A70" s="41"/>
      <c r="B70" s="6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1.45" customHeight="1" x14ac:dyDescent="0.2">
      <c r="A71" s="41"/>
      <c r="B71" s="6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1.45" customHeight="1" x14ac:dyDescent="0.2">
      <c r="I72" s="1"/>
      <c r="J72" s="1"/>
      <c r="K72" s="1"/>
      <c r="L72" s="1"/>
      <c r="M72" s="1"/>
      <c r="N72" s="1"/>
      <c r="O72" s="1"/>
      <c r="P72" s="1"/>
      <c r="Q72" s="1"/>
    </row>
    <row r="73" spans="1:17" ht="11.45" customHeight="1" x14ac:dyDescent="0.2">
      <c r="A73" s="41"/>
      <c r="B73" s="6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1.45" customHeight="1" x14ac:dyDescent="0.2">
      <c r="A74" s="41"/>
      <c r="B74" s="65"/>
      <c r="C74" s="1"/>
      <c r="D74" s="6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1.45" customHeight="1" x14ac:dyDescent="0.2">
      <c r="A75" s="41"/>
      <c r="B75" s="65"/>
      <c r="C75" s="1"/>
      <c r="D75" s="6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1.45" customHeight="1" x14ac:dyDescent="0.2">
      <c r="A76" s="41"/>
      <c r="B76" s="65"/>
      <c r="C76" s="1"/>
      <c r="D76" s="6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1.45" customHeight="1" x14ac:dyDescent="0.2">
      <c r="A77" s="41"/>
      <c r="B77" s="6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1.45" customHeight="1" x14ac:dyDescent="0.2">
      <c r="A78" s="41"/>
      <c r="B78" s="65"/>
      <c r="C78" s="1"/>
      <c r="D78" s="6"/>
      <c r="E78" s="1"/>
      <c r="F78" s="1"/>
      <c r="G78" s="1"/>
      <c r="H78" s="1"/>
    </row>
    <row r="79" spans="1:17" ht="11.45" customHeight="1" x14ac:dyDescent="0.2">
      <c r="A79" s="41"/>
      <c r="B79" s="6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1.45" customHeight="1" x14ac:dyDescent="0.2">
      <c r="A80" s="41"/>
      <c r="B80" s="6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1.45" customHeight="1" x14ac:dyDescent="0.2">
      <c r="A81" s="41"/>
      <c r="B81" s="6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1.45" customHeight="1" x14ac:dyDescent="0.2">
      <c r="A82" s="41"/>
      <c r="B82" s="6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1.45" customHeight="1" x14ac:dyDescent="0.2">
      <c r="I83" s="1"/>
      <c r="J83" s="1"/>
      <c r="K83" s="1"/>
      <c r="L83" s="1"/>
      <c r="M83" s="1"/>
      <c r="N83" s="1"/>
      <c r="O83" s="1"/>
      <c r="P83" s="1"/>
      <c r="Q83" s="1"/>
    </row>
    <row r="84" spans="1:17" ht="11.45" customHeight="1" x14ac:dyDescent="0.2">
      <c r="A84" s="41"/>
      <c r="B84" s="6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1.45" customHeight="1" x14ac:dyDescent="0.2">
      <c r="A85" s="41"/>
      <c r="B85" s="65"/>
      <c r="C85" s="1"/>
      <c r="D85" s="6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1.45" customHeight="1" x14ac:dyDescent="0.2">
      <c r="A86" s="41"/>
      <c r="B86" s="65"/>
      <c r="C86" s="1"/>
      <c r="D86" s="6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1.45" customHeight="1" x14ac:dyDescent="0.2">
      <c r="A87" s="41"/>
      <c r="B87" s="65"/>
      <c r="C87" s="1"/>
      <c r="D87" s="6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1.45" customHeight="1" x14ac:dyDescent="0.2">
      <c r="A88" s="41"/>
      <c r="B88" s="6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ht="11.45" customHeight="1" x14ac:dyDescent="0.2">
      <c r="A89" s="41"/>
      <c r="B89" s="65"/>
      <c r="C89" s="1"/>
      <c r="D89" s="6"/>
      <c r="E89" s="1"/>
      <c r="F89" s="1"/>
      <c r="G89" s="1"/>
      <c r="H89" s="1"/>
    </row>
    <row r="90" spans="1:17" ht="11.45" customHeight="1" x14ac:dyDescent="0.2">
      <c r="A90" s="41"/>
      <c r="B90" s="6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1.45" customHeight="1" x14ac:dyDescent="0.2">
      <c r="A91" s="41"/>
      <c r="B91" s="6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1.45" customHeight="1" x14ac:dyDescent="0.2">
      <c r="A92" s="41"/>
      <c r="B92" s="6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1.45" customHeight="1" x14ac:dyDescent="0.2">
      <c r="A93" s="41"/>
      <c r="B93" s="6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1.45" customHeight="1" x14ac:dyDescent="0.2">
      <c r="I94" s="1"/>
      <c r="J94" s="1"/>
      <c r="K94" s="1"/>
      <c r="L94" s="1"/>
      <c r="M94" s="1"/>
      <c r="N94" s="1"/>
      <c r="O94" s="1"/>
      <c r="P94" s="1"/>
      <c r="Q94" s="1"/>
    </row>
    <row r="95" spans="1:17" ht="11.45" customHeight="1" x14ac:dyDescent="0.2">
      <c r="A95" s="41"/>
      <c r="B95" s="6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1.45" customHeight="1" x14ac:dyDescent="0.2">
      <c r="A96" s="41"/>
      <c r="B96" s="65"/>
      <c r="C96" s="1"/>
      <c r="D96" s="6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1.45" customHeight="1" x14ac:dyDescent="0.2">
      <c r="A97" s="41"/>
      <c r="B97" s="65"/>
      <c r="C97" s="1"/>
      <c r="D97" s="6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1.45" customHeight="1" x14ac:dyDescent="0.2">
      <c r="A98" s="41"/>
      <c r="B98" s="65"/>
      <c r="C98" s="1"/>
      <c r="D98" s="6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1.45" customHeight="1" x14ac:dyDescent="0.2">
      <c r="A99" s="41"/>
      <c r="B99" s="6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1.45" customHeight="1" x14ac:dyDescent="0.2">
      <c r="A100" s="41"/>
      <c r="B100" s="65"/>
      <c r="C100" s="1"/>
      <c r="D100" s="6"/>
      <c r="E100" s="1"/>
      <c r="F100" s="1"/>
      <c r="G100" s="1"/>
      <c r="H100" s="1"/>
    </row>
    <row r="101" spans="1:17" ht="11.45" customHeight="1" x14ac:dyDescent="0.2">
      <c r="A101" s="41"/>
      <c r="B101" s="6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ht="11.45" customHeight="1" x14ac:dyDescent="0.2">
      <c r="A102" s="41"/>
      <c r="B102" s="6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ht="11.45" customHeight="1" x14ac:dyDescent="0.2">
      <c r="A103" s="41"/>
      <c r="B103" s="6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ht="11.45" customHeight="1" x14ac:dyDescent="0.2">
      <c r="A104" s="41"/>
      <c r="B104" s="6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ht="11.45" customHeight="1" x14ac:dyDescent="0.2">
      <c r="I105" s="1"/>
      <c r="J105" s="1"/>
      <c r="K105" s="1"/>
      <c r="L105" s="1"/>
      <c r="M105" s="1"/>
      <c r="N105" s="1"/>
      <c r="O105" s="1"/>
      <c r="P105" s="1"/>
      <c r="Q105" s="1"/>
    </row>
    <row r="106" spans="1:17" ht="11.45" customHeight="1" x14ac:dyDescent="0.2">
      <c r="A106" s="41"/>
      <c r="B106" s="6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ht="11.45" customHeight="1" x14ac:dyDescent="0.2">
      <c r="A107" s="41"/>
      <c r="B107" s="65"/>
      <c r="C107" s="1"/>
      <c r="D107" s="6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ht="11.45" customHeight="1" x14ac:dyDescent="0.2">
      <c r="A108" s="41"/>
      <c r="B108" s="65"/>
      <c r="C108" s="1"/>
      <c r="D108" s="6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ht="11.45" customHeight="1" x14ac:dyDescent="0.2">
      <c r="A109" s="41"/>
      <c r="B109" s="65"/>
      <c r="C109" s="1"/>
      <c r="D109" s="6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ht="11.45" customHeight="1" x14ac:dyDescent="0.2">
      <c r="A110" s="41"/>
      <c r="B110" s="6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ht="11.45" customHeight="1" x14ac:dyDescent="0.2">
      <c r="A111" s="41"/>
      <c r="B111" s="65"/>
      <c r="C111" s="1"/>
      <c r="D111" s="6"/>
      <c r="E111" s="1"/>
      <c r="F111" s="1"/>
      <c r="G111" s="1"/>
      <c r="H111" s="1"/>
    </row>
    <row r="112" spans="1:17" ht="11.45" customHeight="1" x14ac:dyDescent="0.2">
      <c r="A112" s="41"/>
      <c r="B112" s="6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ht="11.45" customHeight="1" x14ac:dyDescent="0.2">
      <c r="A113" s="41"/>
      <c r="B113" s="6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ht="11.45" customHeight="1" x14ac:dyDescent="0.2">
      <c r="A114" s="41"/>
      <c r="B114" s="6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ht="11.45" customHeight="1" x14ac:dyDescent="0.2">
      <c r="A115" s="41"/>
      <c r="B115" s="6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ht="11.45" customHeight="1" x14ac:dyDescent="0.2">
      <c r="I116" s="1"/>
      <c r="J116" s="1"/>
      <c r="K116" s="1"/>
      <c r="L116" s="1"/>
      <c r="M116" s="1"/>
      <c r="N116" s="1"/>
      <c r="O116" s="1"/>
      <c r="P116" s="1"/>
      <c r="Q116" s="1"/>
    </row>
    <row r="117" spans="1:17" ht="11.45" customHeight="1" x14ac:dyDescent="0.2">
      <c r="A117" s="41"/>
      <c r="B117" s="6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ht="11.45" customHeight="1" x14ac:dyDescent="0.2">
      <c r="A118" s="41"/>
      <c r="B118" s="65"/>
      <c r="C118" s="1"/>
      <c r="D118" s="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ht="11.45" customHeight="1" x14ac:dyDescent="0.2">
      <c r="A119" s="41"/>
      <c r="B119" s="65"/>
      <c r="C119" s="1"/>
      <c r="D119" s="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ht="11.45" customHeight="1" x14ac:dyDescent="0.2">
      <c r="A120" s="41"/>
      <c r="B120" s="65"/>
      <c r="C120" s="1"/>
      <c r="D120" s="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ht="11.45" customHeight="1" x14ac:dyDescent="0.2">
      <c r="A121" s="41"/>
      <c r="B121" s="6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ht="11.45" customHeight="1" x14ac:dyDescent="0.2">
      <c r="A122" s="41"/>
      <c r="B122" s="65"/>
      <c r="C122" s="1"/>
      <c r="D122" s="6"/>
      <c r="E122" s="1"/>
      <c r="F122" s="1"/>
      <c r="G122" s="1"/>
      <c r="H122" s="1"/>
    </row>
    <row r="123" spans="1:17" ht="11.45" customHeight="1" x14ac:dyDescent="0.2">
      <c r="A123" s="41"/>
      <c r="B123" s="6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ht="11.45" customHeight="1" x14ac:dyDescent="0.2">
      <c r="A124" s="41"/>
      <c r="B124" s="6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ht="11.45" customHeight="1" x14ac:dyDescent="0.2">
      <c r="A125" s="41"/>
      <c r="B125" s="6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ht="11.45" customHeight="1" x14ac:dyDescent="0.2">
      <c r="A126" s="41"/>
      <c r="B126" s="6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ht="11.45" customHeight="1" x14ac:dyDescent="0.2">
      <c r="I127" s="1"/>
      <c r="J127" s="1"/>
      <c r="K127" s="1"/>
      <c r="L127" s="1"/>
      <c r="M127" s="1"/>
      <c r="N127" s="1"/>
      <c r="O127" s="1"/>
      <c r="P127" s="1"/>
      <c r="Q127" s="1"/>
    </row>
    <row r="128" spans="1:17" ht="11.45" customHeight="1" x14ac:dyDescent="0.2">
      <c r="A128" s="41"/>
      <c r="B128" s="6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1:17" ht="11.45" customHeight="1" x14ac:dyDescent="0.2">
      <c r="A129" s="41"/>
      <c r="B129" s="65"/>
      <c r="C129" s="1"/>
      <c r="D129" s="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1:17" ht="11.45" customHeight="1" x14ac:dyDescent="0.2">
      <c r="A130" s="41"/>
      <c r="B130" s="65"/>
      <c r="C130" s="1"/>
      <c r="D130" s="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1:17" ht="11.45" customHeight="1" x14ac:dyDescent="0.2">
      <c r="A131" s="41"/>
      <c r="B131" s="65"/>
      <c r="C131" s="1"/>
      <c r="D131" s="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1:17" ht="11.45" customHeight="1" x14ac:dyDescent="0.2">
      <c r="A132" s="41"/>
      <c r="B132" s="6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1:17" ht="11.45" customHeight="1" x14ac:dyDescent="0.2">
      <c r="A133" s="41"/>
      <c r="B133" s="65"/>
      <c r="C133" s="1"/>
      <c r="D133" s="6"/>
      <c r="E133" s="1"/>
      <c r="F133" s="1"/>
      <c r="G133" s="1"/>
      <c r="H133" s="1"/>
    </row>
    <row r="134" spans="1:17" ht="11.45" customHeight="1" x14ac:dyDescent="0.2">
      <c r="A134" s="41"/>
      <c r="B134" s="6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1:17" ht="11.45" customHeight="1" x14ac:dyDescent="0.2">
      <c r="A135" s="41"/>
      <c r="B135" s="6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1:17" ht="11.45" customHeight="1" x14ac:dyDescent="0.2">
      <c r="A136" s="41"/>
      <c r="B136" s="6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1.45" customHeight="1" x14ac:dyDescent="0.2">
      <c r="A137" s="41"/>
      <c r="B137" s="6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1:17" ht="11.45" customHeight="1" x14ac:dyDescent="0.2">
      <c r="I138" s="1"/>
      <c r="J138" s="1"/>
      <c r="K138" s="1"/>
      <c r="L138" s="1"/>
      <c r="M138" s="1"/>
      <c r="N138" s="1"/>
      <c r="O138" s="1"/>
      <c r="P138" s="1"/>
      <c r="Q138" s="1"/>
    </row>
    <row r="139" spans="1:17" ht="11.45" customHeight="1" x14ac:dyDescent="0.2">
      <c r="A139" s="41"/>
      <c r="B139" s="6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1:17" ht="11.45" customHeight="1" x14ac:dyDescent="0.2">
      <c r="A140" s="41"/>
      <c r="B140" s="65"/>
      <c r="C140" s="1"/>
      <c r="D140" s="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1:17" ht="11.45" customHeight="1" x14ac:dyDescent="0.2">
      <c r="A141" s="41"/>
      <c r="B141" s="65"/>
      <c r="C141" s="1"/>
      <c r="D141" s="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1:17" ht="11.45" customHeight="1" x14ac:dyDescent="0.2">
      <c r="A142" s="41"/>
      <c r="B142" s="65"/>
      <c r="C142" s="1"/>
      <c r="D142" s="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1:17" ht="11.45" customHeight="1" x14ac:dyDescent="0.2">
      <c r="A143" s="41"/>
      <c r="B143" s="6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1:17" ht="11.45" customHeight="1" x14ac:dyDescent="0.2">
      <c r="A144" s="41"/>
      <c r="B144" s="65"/>
      <c r="C144" s="1"/>
      <c r="D144" s="6"/>
      <c r="E144" s="1"/>
      <c r="F144" s="1"/>
      <c r="G144" s="1"/>
      <c r="H144" s="1"/>
    </row>
    <row r="145" spans="1:17" ht="11.45" customHeight="1" x14ac:dyDescent="0.2">
      <c r="A145" s="41"/>
      <c r="B145" s="6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1:17" ht="11.45" customHeight="1" x14ac:dyDescent="0.2">
      <c r="A146" s="41"/>
      <c r="B146" s="6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1:17" ht="11.45" customHeight="1" x14ac:dyDescent="0.2">
      <c r="A147" s="41"/>
      <c r="B147" s="6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1:17" ht="11.45" customHeight="1" x14ac:dyDescent="0.2">
      <c r="A148" s="41"/>
      <c r="B148" s="6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1:17" ht="11.45" customHeight="1" x14ac:dyDescent="0.2">
      <c r="I149" s="1"/>
      <c r="J149" s="1"/>
      <c r="K149" s="1"/>
      <c r="L149" s="1"/>
      <c r="M149" s="1"/>
      <c r="N149" s="1"/>
      <c r="O149" s="1"/>
      <c r="P149" s="1"/>
      <c r="Q149" s="1"/>
    </row>
    <row r="150" spans="1:17" ht="11.45" customHeight="1" x14ac:dyDescent="0.2">
      <c r="A150" s="41"/>
      <c r="B150" s="6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1:17" ht="11.45" customHeight="1" x14ac:dyDescent="0.2">
      <c r="A151" s="41"/>
      <c r="B151" s="65"/>
      <c r="C151" s="1"/>
      <c r="D151" s="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1:17" ht="11.45" customHeight="1" x14ac:dyDescent="0.2">
      <c r="A152" s="41"/>
      <c r="B152" s="65"/>
      <c r="C152" s="1"/>
      <c r="D152" s="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1:17" ht="11.45" customHeight="1" x14ac:dyDescent="0.2">
      <c r="A153" s="41"/>
      <c r="B153" s="65"/>
      <c r="C153" s="1"/>
      <c r="D153" s="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1:17" ht="11.45" customHeight="1" x14ac:dyDescent="0.2">
      <c r="A154" s="41"/>
      <c r="B154" s="6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1:17" ht="11.45" customHeight="1" x14ac:dyDescent="0.2">
      <c r="A155" s="41"/>
      <c r="B155" s="65"/>
      <c r="C155" s="1"/>
      <c r="D155" s="6"/>
      <c r="E155" s="1"/>
      <c r="F155" s="1"/>
      <c r="G155" s="1"/>
      <c r="H155" s="1"/>
    </row>
    <row r="156" spans="1:17" ht="11.45" customHeight="1" x14ac:dyDescent="0.2">
      <c r="A156" s="41"/>
      <c r="B156" s="6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1:17" ht="11.45" customHeight="1" x14ac:dyDescent="0.2">
      <c r="A157" s="41"/>
      <c r="B157" s="6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1:17" ht="11.45" customHeight="1" x14ac:dyDescent="0.2">
      <c r="A158" s="41"/>
      <c r="B158" s="6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1:17" ht="11.45" customHeight="1" x14ac:dyDescent="0.2">
      <c r="A159" s="41"/>
      <c r="B159" s="6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1:17" ht="11.45" customHeight="1" x14ac:dyDescent="0.2">
      <c r="I160" s="1"/>
      <c r="J160" s="1"/>
      <c r="K160" s="1"/>
      <c r="L160" s="1"/>
      <c r="M160" s="1"/>
      <c r="N160" s="1"/>
      <c r="O160" s="1"/>
      <c r="P160" s="1"/>
      <c r="Q160" s="1"/>
    </row>
    <row r="161" spans="1:17" ht="11.45" customHeight="1" x14ac:dyDescent="0.2">
      <c r="A161" s="41"/>
      <c r="B161" s="6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1:17" ht="11.45" customHeight="1" x14ac:dyDescent="0.2">
      <c r="A162" s="41"/>
      <c r="B162" s="65"/>
      <c r="C162" s="1"/>
      <c r="D162" s="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1:17" ht="11.45" customHeight="1" x14ac:dyDescent="0.2">
      <c r="A163" s="41"/>
      <c r="B163" s="65"/>
      <c r="C163" s="1"/>
      <c r="D163" s="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1:17" ht="11.45" customHeight="1" x14ac:dyDescent="0.2">
      <c r="A164" s="41"/>
      <c r="B164" s="65"/>
      <c r="C164" s="1"/>
      <c r="D164" s="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1:17" ht="11.45" customHeight="1" x14ac:dyDescent="0.2">
      <c r="A165" s="41"/>
      <c r="B165" s="6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1:17" ht="11.45" customHeight="1" x14ac:dyDescent="0.2">
      <c r="A166" s="41"/>
      <c r="B166" s="65"/>
      <c r="C166" s="1"/>
      <c r="D166" s="6"/>
      <c r="E166" s="1"/>
      <c r="F166" s="1"/>
      <c r="G166" s="1"/>
      <c r="H166" s="1"/>
    </row>
    <row r="167" spans="1:17" ht="11.45" customHeight="1" x14ac:dyDescent="0.2">
      <c r="A167" s="41"/>
      <c r="B167" s="6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1:17" ht="11.45" customHeight="1" x14ac:dyDescent="0.2">
      <c r="A168" s="41"/>
      <c r="B168" s="6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1:17" ht="11.45" customHeight="1" x14ac:dyDescent="0.2">
      <c r="A169" s="41"/>
      <c r="B169" s="6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1:17" ht="11.45" customHeight="1" x14ac:dyDescent="0.2">
      <c r="A170" s="41"/>
      <c r="B170" s="6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1:17" ht="11.45" customHeight="1" x14ac:dyDescent="0.2">
      <c r="I171" s="1"/>
      <c r="J171" s="1"/>
      <c r="K171" s="1"/>
      <c r="L171" s="1"/>
      <c r="M171" s="1"/>
      <c r="N171" s="1"/>
      <c r="O171" s="1"/>
      <c r="P171" s="1"/>
      <c r="Q171" s="1"/>
    </row>
    <row r="172" spans="1:17" ht="11.45" customHeight="1" x14ac:dyDescent="0.2">
      <c r="A172" s="41"/>
      <c r="B172" s="6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1:17" ht="11.45" customHeight="1" x14ac:dyDescent="0.2">
      <c r="A173" s="41"/>
      <c r="B173" s="65"/>
      <c r="C173" s="1"/>
      <c r="D173" s="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1:17" ht="11.45" customHeight="1" x14ac:dyDescent="0.2">
      <c r="A174" s="41"/>
      <c r="B174" s="65"/>
      <c r="C174" s="1"/>
      <c r="D174" s="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1:17" ht="11.45" customHeight="1" x14ac:dyDescent="0.2">
      <c r="A175" s="41"/>
      <c r="B175" s="65"/>
      <c r="C175" s="1"/>
      <c r="D175" s="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  <row r="176" spans="1:17" ht="11.45" customHeight="1" x14ac:dyDescent="0.2">
      <c r="A176" s="41"/>
      <c r="B176" s="6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</row>
    <row r="177" spans="1:17" ht="11.45" customHeight="1" x14ac:dyDescent="0.2">
      <c r="A177" s="41"/>
      <c r="B177" s="65"/>
      <c r="C177" s="1"/>
      <c r="D177" s="6"/>
      <c r="E177" s="1"/>
      <c r="F177" s="1"/>
      <c r="G177" s="1"/>
      <c r="H177" s="1"/>
    </row>
    <row r="178" spans="1:17" ht="11.45" customHeight="1" x14ac:dyDescent="0.2">
      <c r="A178" s="41"/>
      <c r="B178" s="6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</row>
    <row r="179" spans="1:17" ht="11.45" customHeight="1" x14ac:dyDescent="0.2">
      <c r="A179" s="41"/>
      <c r="B179" s="6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</row>
    <row r="180" spans="1:17" ht="11.45" customHeight="1" x14ac:dyDescent="0.2">
      <c r="A180" s="41"/>
      <c r="B180" s="6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</row>
    <row r="181" spans="1:17" ht="11.45" customHeight="1" x14ac:dyDescent="0.2">
      <c r="A181" s="41"/>
      <c r="B181" s="6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</row>
    <row r="182" spans="1:17" ht="11.45" customHeight="1" x14ac:dyDescent="0.2">
      <c r="I182" s="1"/>
      <c r="J182" s="1"/>
      <c r="K182" s="1"/>
      <c r="L182" s="1"/>
      <c r="M182" s="1"/>
      <c r="N182" s="1"/>
      <c r="O182" s="1"/>
      <c r="P182" s="1"/>
      <c r="Q182" s="1"/>
    </row>
    <row r="183" spans="1:17" ht="11.45" customHeight="1" x14ac:dyDescent="0.2">
      <c r="A183" s="14"/>
      <c r="B183" s="14"/>
      <c r="C183" s="14"/>
      <c r="D183" s="14"/>
      <c r="E183" s="14"/>
      <c r="F183" s="14"/>
      <c r="G183" s="14"/>
      <c r="H183" s="14"/>
      <c r="I183" s="1"/>
      <c r="J183" s="1"/>
      <c r="K183" s="1"/>
      <c r="L183" s="1"/>
      <c r="M183" s="1"/>
      <c r="N183" s="1"/>
      <c r="O183" s="1"/>
      <c r="P183" s="1"/>
      <c r="Q183" s="1"/>
    </row>
    <row r="184" spans="1:17" ht="11.45" customHeight="1" x14ac:dyDescent="0.2">
      <c r="A184" s="14"/>
      <c r="B184" s="14"/>
      <c r="C184" s="14"/>
      <c r="D184" s="14"/>
      <c r="E184" s="14"/>
      <c r="F184" s="14"/>
      <c r="G184" s="14"/>
      <c r="H184" s="14"/>
      <c r="I184" s="1"/>
      <c r="J184" s="1"/>
      <c r="K184" s="1"/>
      <c r="L184" s="1"/>
      <c r="M184" s="1"/>
      <c r="N184" s="1"/>
      <c r="O184" s="1"/>
      <c r="P184" s="1"/>
      <c r="Q184" s="1"/>
    </row>
    <row r="185" spans="1:17" ht="11.45" customHeight="1" x14ac:dyDescent="0.2">
      <c r="A185" s="14"/>
      <c r="B185" s="14"/>
      <c r="C185" s="14"/>
      <c r="D185" s="14"/>
      <c r="E185" s="14"/>
      <c r="F185" s="14"/>
      <c r="G185" s="14"/>
      <c r="H185" s="14"/>
      <c r="I185" s="1"/>
      <c r="J185" s="1"/>
      <c r="K185" s="1"/>
      <c r="L185" s="1"/>
      <c r="M185" s="1"/>
      <c r="N185" s="1"/>
      <c r="O185" s="1"/>
      <c r="P185" s="1"/>
      <c r="Q185" s="1"/>
    </row>
    <row r="186" spans="1:17" ht="11.45" customHeight="1" x14ac:dyDescent="0.2">
      <c r="A186" s="14"/>
      <c r="B186" s="14"/>
      <c r="C186" s="14"/>
      <c r="D186" s="14"/>
      <c r="E186" s="14"/>
      <c r="F186" s="14"/>
      <c r="G186" s="14"/>
      <c r="H186" s="14"/>
      <c r="I186" s="1"/>
      <c r="J186" s="1"/>
      <c r="K186" s="1"/>
      <c r="L186" s="1"/>
      <c r="M186" s="1"/>
      <c r="N186" s="1"/>
      <c r="O186" s="1"/>
      <c r="P186" s="1"/>
      <c r="Q186" s="1"/>
    </row>
    <row r="187" spans="1:17" ht="11.45" customHeight="1" x14ac:dyDescent="0.2">
      <c r="A187" s="14"/>
      <c r="B187" s="14"/>
      <c r="C187" s="14"/>
      <c r="D187" s="14"/>
      <c r="E187" s="14"/>
      <c r="F187" s="14"/>
      <c r="G187" s="14"/>
      <c r="H187" s="14"/>
      <c r="I187" s="1"/>
      <c r="J187" s="1"/>
      <c r="K187" s="1"/>
      <c r="L187" s="1"/>
      <c r="M187" s="1"/>
      <c r="N187" s="1"/>
      <c r="O187" s="1"/>
      <c r="P187" s="1"/>
      <c r="Q187" s="1"/>
    </row>
    <row r="188" spans="1:17" ht="11.45" customHeight="1" x14ac:dyDescent="0.2">
      <c r="A188" s="14"/>
      <c r="B188" s="14"/>
      <c r="C188" s="14"/>
      <c r="D188" s="14"/>
      <c r="E188" s="14"/>
      <c r="F188" s="14"/>
      <c r="G188" s="14"/>
      <c r="H188" s="14"/>
    </row>
    <row r="189" spans="1:17" ht="11.45" customHeight="1" x14ac:dyDescent="0.2">
      <c r="A189" s="14"/>
      <c r="B189" s="14"/>
      <c r="C189" s="14"/>
      <c r="D189" s="14"/>
      <c r="E189" s="14"/>
      <c r="F189" s="14"/>
      <c r="G189" s="14"/>
      <c r="H189" s="14"/>
      <c r="I189" s="1"/>
      <c r="J189" s="1"/>
      <c r="K189" s="1"/>
      <c r="L189" s="1"/>
      <c r="M189" s="1"/>
      <c r="N189" s="1"/>
      <c r="O189" s="1"/>
      <c r="P189" s="1"/>
      <c r="Q189" s="1"/>
    </row>
    <row r="190" spans="1:17" ht="11.45" customHeight="1" x14ac:dyDescent="0.2">
      <c r="A190" s="14"/>
      <c r="B190" s="14"/>
      <c r="C190" s="14"/>
      <c r="D190" s="14"/>
      <c r="E190" s="14"/>
      <c r="F190" s="14"/>
      <c r="G190" s="14"/>
      <c r="H190" s="14"/>
      <c r="I190" s="1"/>
      <c r="J190" s="1"/>
      <c r="K190" s="1"/>
      <c r="L190" s="1"/>
      <c r="M190" s="1"/>
      <c r="N190" s="1"/>
      <c r="O190" s="1"/>
      <c r="P190" s="1"/>
      <c r="Q190" s="1"/>
    </row>
    <row r="191" spans="1:17" ht="11.45" customHeight="1" x14ac:dyDescent="0.2">
      <c r="A191" s="41"/>
      <c r="B191" s="6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</row>
    <row r="192" spans="1:17" ht="11.45" customHeight="1" x14ac:dyDescent="0.2">
      <c r="A192" s="41"/>
      <c r="B192" s="6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</row>
    <row r="193" spans="1:17" ht="11.45" customHeight="1" x14ac:dyDescent="0.2">
      <c r="A193" s="41"/>
      <c r="B193" s="6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</row>
    <row r="194" spans="1:17" ht="11.45" customHeight="1" x14ac:dyDescent="0.2">
      <c r="A194" s="41"/>
      <c r="B194" s="6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</row>
    <row r="195" spans="1:17" ht="11.45" customHeight="1" x14ac:dyDescent="0.2">
      <c r="I195" s="1"/>
      <c r="J195" s="1"/>
      <c r="K195" s="1"/>
      <c r="L195" s="1"/>
      <c r="M195" s="1"/>
      <c r="N195" s="1"/>
      <c r="O195" s="1"/>
      <c r="P195" s="1"/>
      <c r="Q195" s="1"/>
    </row>
    <row r="196" spans="1:17" ht="11.45" customHeight="1" x14ac:dyDescent="0.2">
      <c r="A196" s="41"/>
      <c r="B196" s="65"/>
      <c r="C196" s="65"/>
      <c r="D196" s="65"/>
      <c r="E196" s="65"/>
      <c r="F196" s="65"/>
      <c r="G196" s="65"/>
      <c r="H196" s="65"/>
      <c r="I196" s="1"/>
      <c r="J196" s="1"/>
      <c r="K196" s="1"/>
      <c r="L196" s="1"/>
      <c r="M196" s="1"/>
      <c r="N196" s="1"/>
      <c r="O196" s="1"/>
      <c r="P196" s="1"/>
      <c r="Q196" s="1"/>
    </row>
    <row r="197" spans="1:17" ht="11.45" customHeight="1" x14ac:dyDescent="0.2">
      <c r="A197" s="41"/>
      <c r="B197" s="6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</row>
    <row r="198" spans="1:17" ht="11.45" customHeight="1" x14ac:dyDescent="0.2">
      <c r="A198" s="41"/>
      <c r="B198" s="6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</row>
    <row r="199" spans="1:17" ht="11.45" customHeight="1" x14ac:dyDescent="0.2">
      <c r="A199" s="41"/>
      <c r="B199" s="65"/>
      <c r="C199" s="1"/>
      <c r="D199" s="1"/>
      <c r="E199" s="1"/>
      <c r="F199" s="1"/>
      <c r="G199" s="1"/>
      <c r="H199" s="1"/>
    </row>
    <row r="200" spans="1:17" ht="11.45" customHeight="1" x14ac:dyDescent="0.2">
      <c r="I200" s="14"/>
      <c r="J200" s="14"/>
      <c r="K200" s="14"/>
      <c r="L200" s="14"/>
      <c r="M200" s="14"/>
      <c r="N200" s="14"/>
      <c r="O200" s="14"/>
      <c r="P200" s="14"/>
      <c r="Q200" s="14"/>
    </row>
    <row r="201" spans="1:17" ht="11.45" customHeight="1" x14ac:dyDescent="0.2">
      <c r="A201" s="41"/>
      <c r="B201" s="65"/>
      <c r="C201" s="65"/>
      <c r="D201" s="65"/>
      <c r="E201" s="65"/>
      <c r="F201" s="65"/>
      <c r="G201" s="65"/>
      <c r="H201" s="65"/>
      <c r="I201" s="14"/>
      <c r="J201" s="14"/>
      <c r="K201" s="14"/>
      <c r="L201" s="14"/>
      <c r="M201" s="14"/>
      <c r="N201" s="14"/>
      <c r="O201" s="14"/>
      <c r="P201" s="14"/>
      <c r="Q201" s="14"/>
    </row>
    <row r="202" spans="1:17" ht="11.45" customHeight="1" x14ac:dyDescent="0.2">
      <c r="A202" s="41"/>
      <c r="B202" s="65"/>
      <c r="C202" s="1"/>
      <c r="D202" s="1"/>
      <c r="E202" s="1"/>
      <c r="F202" s="1"/>
      <c r="G202" s="1"/>
      <c r="H202" s="1"/>
      <c r="I202" s="14"/>
      <c r="J202" s="14"/>
      <c r="K202" s="14"/>
      <c r="L202" s="14"/>
      <c r="M202" s="14"/>
      <c r="N202" s="14"/>
      <c r="O202" s="14"/>
      <c r="P202" s="14"/>
      <c r="Q202" s="14"/>
    </row>
    <row r="203" spans="1:17" ht="11.45" customHeight="1" x14ac:dyDescent="0.2">
      <c r="A203" s="41"/>
      <c r="B203" s="65"/>
      <c r="C203" s="1"/>
      <c r="D203" s="1"/>
      <c r="E203" s="1"/>
      <c r="F203" s="1"/>
      <c r="G203" s="1"/>
      <c r="H203" s="1"/>
      <c r="I203" s="14"/>
      <c r="J203" s="14"/>
      <c r="K203" s="14"/>
      <c r="L203" s="14"/>
      <c r="M203" s="14"/>
      <c r="N203" s="14"/>
      <c r="O203" s="14"/>
      <c r="P203" s="14"/>
      <c r="Q203" s="14"/>
    </row>
    <row r="204" spans="1:17" ht="11.45" customHeight="1" x14ac:dyDescent="0.2">
      <c r="A204" s="41"/>
      <c r="B204" s="65"/>
      <c r="C204" s="1"/>
      <c r="D204" s="1"/>
      <c r="E204" s="1"/>
      <c r="F204" s="1"/>
      <c r="G204" s="1"/>
      <c r="H204" s="1"/>
      <c r="I204" s="14"/>
      <c r="J204" s="14"/>
      <c r="K204" s="14"/>
      <c r="L204" s="14"/>
      <c r="M204" s="14"/>
      <c r="N204" s="14"/>
      <c r="O204" s="14"/>
      <c r="P204" s="14"/>
      <c r="Q204" s="14"/>
    </row>
    <row r="205" spans="1:17" ht="11.45" customHeight="1" x14ac:dyDescent="0.2">
      <c r="A205" s="41"/>
      <c r="B205" s="65"/>
      <c r="C205" s="1"/>
      <c r="D205" s="1"/>
      <c r="E205" s="1"/>
      <c r="F205" s="1"/>
      <c r="G205" s="1"/>
      <c r="H205" s="1"/>
      <c r="I205" s="14"/>
      <c r="J205" s="14"/>
      <c r="K205" s="14"/>
      <c r="L205" s="14"/>
      <c r="M205" s="14"/>
      <c r="N205" s="14"/>
      <c r="O205" s="14"/>
      <c r="P205" s="14"/>
      <c r="Q205" s="14"/>
    </row>
    <row r="206" spans="1:17" ht="11.45" customHeight="1" x14ac:dyDescent="0.2">
      <c r="A206" s="41"/>
      <c r="B206" s="65"/>
      <c r="C206" s="1"/>
      <c r="D206" s="1"/>
      <c r="E206" s="1"/>
      <c r="F206" s="1"/>
      <c r="G206" s="1"/>
      <c r="H206" s="1"/>
      <c r="I206" s="14"/>
      <c r="J206" s="14"/>
      <c r="K206" s="14"/>
      <c r="L206" s="14"/>
      <c r="M206" s="14"/>
      <c r="N206" s="14"/>
      <c r="O206" s="14"/>
      <c r="P206" s="14"/>
      <c r="Q206" s="14"/>
    </row>
    <row r="207" spans="1:17" ht="11.45" customHeight="1" x14ac:dyDescent="0.2">
      <c r="A207" s="41"/>
      <c r="B207" s="65"/>
      <c r="C207" s="1"/>
      <c r="D207" s="1"/>
      <c r="E207" s="1"/>
      <c r="F207" s="1"/>
      <c r="G207" s="1"/>
      <c r="H207" s="1"/>
      <c r="I207" s="14"/>
      <c r="J207" s="14"/>
      <c r="K207" s="14"/>
      <c r="L207" s="14"/>
      <c r="M207" s="14"/>
      <c r="N207" s="14"/>
      <c r="O207" s="14"/>
      <c r="P207" s="14"/>
      <c r="Q207" s="14"/>
    </row>
    <row r="208" spans="1:17" ht="11.45" customHeight="1" x14ac:dyDescent="0.2">
      <c r="A208" s="41"/>
      <c r="B208" s="65"/>
      <c r="C208" s="1"/>
      <c r="D208" s="1"/>
      <c r="E208" s="1"/>
      <c r="F208" s="1"/>
      <c r="G208" s="1"/>
      <c r="H208" s="1"/>
      <c r="I208" s="1"/>
    </row>
    <row r="209" spans="1:9" ht="11.45" customHeight="1" x14ac:dyDescent="0.2">
      <c r="A209" s="41"/>
      <c r="B209" s="65"/>
      <c r="C209" s="1"/>
      <c r="D209" s="1"/>
      <c r="E209" s="1"/>
      <c r="F209" s="1"/>
      <c r="G209" s="1"/>
      <c r="H209" s="1"/>
      <c r="I209" s="1"/>
    </row>
    <row r="210" spans="1:9" ht="11.45" customHeight="1" x14ac:dyDescent="0.2">
      <c r="I210" s="1"/>
    </row>
    <row r="211" spans="1:9" ht="11.45" customHeight="1" x14ac:dyDescent="0.2">
      <c r="A211" s="41"/>
      <c r="B211" s="65"/>
      <c r="C211" s="65"/>
      <c r="D211" s="65"/>
      <c r="E211" s="65"/>
      <c r="F211" s="65"/>
      <c r="G211" s="65"/>
      <c r="H211" s="65"/>
      <c r="I211" s="1"/>
    </row>
    <row r="212" spans="1:9" ht="11.45" customHeight="1" x14ac:dyDescent="0.2">
      <c r="A212" s="41"/>
      <c r="B212" s="65"/>
      <c r="C212" s="1"/>
      <c r="D212" s="1"/>
      <c r="E212" s="1"/>
      <c r="F212" s="1"/>
      <c r="G212" s="1"/>
      <c r="H212" s="1"/>
    </row>
    <row r="213" spans="1:9" ht="11.45" customHeight="1" x14ac:dyDescent="0.2">
      <c r="A213" s="41"/>
      <c r="B213" s="65"/>
      <c r="C213" s="1"/>
      <c r="D213" s="1"/>
      <c r="E213" s="1"/>
      <c r="F213" s="1"/>
      <c r="G213" s="1"/>
      <c r="H213" s="1"/>
      <c r="I213" s="65"/>
    </row>
    <row r="214" spans="1:9" ht="11.45" customHeight="1" x14ac:dyDescent="0.2">
      <c r="A214" s="41"/>
      <c r="B214" s="65"/>
      <c r="C214" s="1"/>
      <c r="D214" s="1"/>
      <c r="E214" s="1"/>
      <c r="F214" s="1"/>
      <c r="G214" s="1"/>
      <c r="H214" s="1"/>
      <c r="I214" s="1"/>
    </row>
    <row r="215" spans="1:9" ht="11.45" customHeight="1" x14ac:dyDescent="0.2">
      <c r="A215" s="41"/>
      <c r="B215" s="65"/>
      <c r="C215" s="1"/>
      <c r="D215" s="1"/>
      <c r="E215" s="1"/>
      <c r="F215" s="1"/>
      <c r="G215" s="1"/>
      <c r="H215" s="1"/>
      <c r="I215" s="1"/>
    </row>
    <row r="216" spans="1:9" ht="11.45" customHeight="1" x14ac:dyDescent="0.2">
      <c r="A216" s="41"/>
      <c r="B216" s="65"/>
      <c r="C216" s="1"/>
      <c r="D216" s="1"/>
      <c r="E216" s="1"/>
      <c r="F216" s="1"/>
      <c r="G216" s="1"/>
      <c r="H216" s="1"/>
      <c r="I216" s="1"/>
    </row>
    <row r="217" spans="1:9" ht="11.45" customHeight="1" x14ac:dyDescent="0.2">
      <c r="A217" s="41"/>
      <c r="B217" s="65"/>
      <c r="C217" s="1"/>
      <c r="D217" s="1"/>
      <c r="E217" s="1"/>
      <c r="F217" s="1"/>
      <c r="G217" s="1"/>
      <c r="H217" s="1"/>
    </row>
    <row r="218" spans="1:9" ht="11.45" customHeight="1" x14ac:dyDescent="0.2">
      <c r="A218" s="41"/>
      <c r="B218" s="65"/>
      <c r="C218" s="1"/>
      <c r="D218" s="1"/>
      <c r="E218" s="1"/>
      <c r="F218" s="1"/>
      <c r="G218" s="1"/>
      <c r="H218" s="1"/>
      <c r="I218" s="65"/>
    </row>
    <row r="219" spans="1:9" ht="11.45" customHeight="1" x14ac:dyDescent="0.2">
      <c r="A219" s="41"/>
      <c r="B219" s="65"/>
      <c r="C219" s="1"/>
      <c r="D219" s="1"/>
      <c r="E219" s="1"/>
      <c r="F219" s="1"/>
      <c r="G219" s="1"/>
      <c r="H219" s="1"/>
      <c r="I219" s="1"/>
    </row>
    <row r="220" spans="1:9" ht="11.45" customHeight="1" x14ac:dyDescent="0.2">
      <c r="I220" s="1"/>
    </row>
    <row r="221" spans="1:9" ht="11.45" customHeight="1" x14ac:dyDescent="0.2">
      <c r="A221" s="41"/>
      <c r="B221" s="65"/>
      <c r="C221" s="65"/>
      <c r="D221" s="65"/>
      <c r="E221" s="65"/>
      <c r="F221" s="65"/>
      <c r="G221" s="65"/>
      <c r="H221" s="65"/>
      <c r="I221" s="1"/>
    </row>
    <row r="222" spans="1:9" ht="11.45" customHeight="1" x14ac:dyDescent="0.2">
      <c r="A222" s="41"/>
      <c r="B222" s="65"/>
      <c r="C222" s="1"/>
      <c r="D222" s="1"/>
      <c r="E222" s="1"/>
      <c r="F222" s="1"/>
      <c r="G222" s="1"/>
      <c r="H222" s="1"/>
      <c r="I222" s="1"/>
    </row>
    <row r="223" spans="1:9" ht="11.45" customHeight="1" x14ac:dyDescent="0.2">
      <c r="A223" s="41"/>
      <c r="B223" s="65"/>
      <c r="C223" s="1"/>
      <c r="D223" s="1"/>
      <c r="E223" s="1"/>
      <c r="F223" s="1"/>
      <c r="G223" s="1"/>
      <c r="H223" s="1"/>
      <c r="I223" s="1"/>
    </row>
    <row r="224" spans="1:9" ht="11.45" customHeight="1" x14ac:dyDescent="0.2">
      <c r="A224" s="41"/>
      <c r="B224" s="65"/>
      <c r="C224" s="1"/>
      <c r="D224" s="1"/>
      <c r="E224" s="1"/>
      <c r="F224" s="1"/>
      <c r="G224" s="1"/>
      <c r="H224" s="1"/>
      <c r="I224" s="1"/>
    </row>
    <row r="225" spans="1:9" ht="11.45" customHeight="1" x14ac:dyDescent="0.2">
      <c r="A225" s="41"/>
      <c r="B225" s="65"/>
      <c r="C225" s="1"/>
      <c r="D225" s="1"/>
      <c r="E225" s="1"/>
      <c r="F225" s="1"/>
      <c r="G225" s="1"/>
      <c r="H225" s="1"/>
      <c r="I225" s="1"/>
    </row>
    <row r="226" spans="1:9" ht="11.45" customHeight="1" x14ac:dyDescent="0.2">
      <c r="A226" s="41"/>
      <c r="B226" s="65"/>
      <c r="C226" s="1"/>
      <c r="D226" s="1"/>
      <c r="E226" s="1"/>
      <c r="F226" s="1"/>
      <c r="G226" s="1"/>
      <c r="H226" s="1"/>
      <c r="I226" s="1"/>
    </row>
    <row r="227" spans="1:9" ht="11.45" customHeight="1" x14ac:dyDescent="0.2">
      <c r="A227" s="41"/>
      <c r="B227" s="65"/>
      <c r="C227" s="1"/>
      <c r="D227" s="1"/>
      <c r="E227" s="1"/>
      <c r="F227" s="1"/>
      <c r="G227" s="1"/>
      <c r="H227" s="1"/>
    </row>
    <row r="228" spans="1:9" ht="11.45" customHeight="1" x14ac:dyDescent="0.2">
      <c r="A228" s="41"/>
      <c r="B228" s="65"/>
      <c r="C228" s="1"/>
      <c r="D228" s="1"/>
      <c r="E228" s="1"/>
      <c r="F228" s="1"/>
      <c r="G228" s="1"/>
      <c r="H228" s="1"/>
      <c r="I228" s="65"/>
    </row>
    <row r="229" spans="1:9" ht="11.45" customHeight="1" x14ac:dyDescent="0.2">
      <c r="A229" s="41"/>
      <c r="B229" s="65"/>
      <c r="C229" s="1"/>
      <c r="D229" s="1"/>
      <c r="E229" s="1"/>
      <c r="F229" s="1"/>
      <c r="G229" s="1"/>
      <c r="H229" s="1"/>
      <c r="I229" s="1"/>
    </row>
    <row r="230" spans="1:9" ht="11.45" customHeight="1" x14ac:dyDescent="0.2">
      <c r="A230" s="41"/>
      <c r="B230" s="65"/>
      <c r="C230" s="1"/>
      <c r="D230" s="1"/>
      <c r="E230" s="1"/>
      <c r="F230" s="1"/>
      <c r="G230" s="1"/>
      <c r="H230" s="1"/>
      <c r="I230" s="1"/>
    </row>
    <row r="231" spans="1:9" ht="11.45" customHeight="1" x14ac:dyDescent="0.2">
      <c r="A231" s="41"/>
      <c r="B231" s="65"/>
      <c r="C231" s="1"/>
      <c r="D231" s="1"/>
      <c r="E231" s="1"/>
      <c r="F231" s="1"/>
      <c r="G231" s="1"/>
      <c r="H231" s="1"/>
      <c r="I231" s="1"/>
    </row>
    <row r="232" spans="1:9" ht="11.45" customHeight="1" x14ac:dyDescent="0.2">
      <c r="I232" s="1"/>
    </row>
    <row r="233" spans="1:9" ht="11.45" customHeight="1" x14ac:dyDescent="0.2">
      <c r="A233" s="41"/>
      <c r="B233" s="65"/>
      <c r="C233" s="65"/>
      <c r="D233" s="65"/>
      <c r="E233" s="65"/>
      <c r="F233" s="65"/>
      <c r="G233" s="65"/>
      <c r="H233" s="65"/>
      <c r="I233" s="1"/>
    </row>
    <row r="234" spans="1:9" ht="11.45" customHeight="1" x14ac:dyDescent="0.2">
      <c r="A234" s="41"/>
      <c r="B234" s="65"/>
      <c r="C234" s="1"/>
      <c r="D234" s="1"/>
      <c r="E234" s="1"/>
      <c r="F234" s="1"/>
      <c r="G234" s="1"/>
      <c r="H234" s="1"/>
      <c r="I234" s="1"/>
    </row>
    <row r="235" spans="1:9" ht="11.45" customHeight="1" x14ac:dyDescent="0.2">
      <c r="A235" s="41"/>
      <c r="B235" s="65"/>
      <c r="C235" s="1"/>
      <c r="D235" s="1"/>
      <c r="E235" s="1"/>
      <c r="F235" s="1"/>
      <c r="G235" s="1"/>
      <c r="H235" s="1"/>
      <c r="I235" s="1"/>
    </row>
    <row r="236" spans="1:9" ht="11.45" customHeight="1" x14ac:dyDescent="0.2">
      <c r="A236" s="41"/>
      <c r="B236" s="65"/>
      <c r="C236" s="1"/>
      <c r="D236" s="1"/>
      <c r="E236" s="1"/>
      <c r="F236" s="1"/>
      <c r="G236" s="1"/>
      <c r="H236" s="1"/>
      <c r="I236" s="1"/>
    </row>
    <row r="237" spans="1:9" ht="11.45" customHeight="1" x14ac:dyDescent="0.2">
      <c r="A237" s="41"/>
      <c r="B237" s="65"/>
      <c r="C237" s="1"/>
      <c r="D237" s="1"/>
      <c r="E237" s="1"/>
      <c r="F237" s="1"/>
      <c r="G237" s="1"/>
      <c r="H237" s="1"/>
    </row>
    <row r="238" spans="1:9" ht="11.45" customHeight="1" x14ac:dyDescent="0.2">
      <c r="A238" s="41"/>
      <c r="B238" s="65"/>
      <c r="C238" s="1"/>
      <c r="D238" s="1"/>
      <c r="E238" s="1"/>
      <c r="F238" s="1"/>
      <c r="G238" s="1"/>
      <c r="H238" s="1"/>
      <c r="I238" s="65"/>
    </row>
    <row r="239" spans="1:9" ht="11.45" customHeight="1" x14ac:dyDescent="0.2">
      <c r="A239" s="41"/>
      <c r="B239" s="65"/>
      <c r="C239" s="1"/>
      <c r="D239" s="1"/>
      <c r="E239" s="1"/>
      <c r="F239" s="1"/>
      <c r="G239" s="1"/>
      <c r="H239" s="1"/>
      <c r="I239" s="1"/>
    </row>
    <row r="240" spans="1:9" ht="11.45" customHeight="1" x14ac:dyDescent="0.2">
      <c r="A240" s="41"/>
      <c r="B240" s="65"/>
      <c r="C240" s="1"/>
      <c r="D240" s="1"/>
      <c r="E240" s="1"/>
      <c r="F240" s="1"/>
      <c r="G240" s="1"/>
      <c r="H240" s="1"/>
      <c r="I240" s="1"/>
    </row>
    <row r="241" spans="1:9" ht="11.45" customHeight="1" x14ac:dyDescent="0.2">
      <c r="A241" s="41"/>
      <c r="B241" s="65"/>
      <c r="C241" s="1"/>
      <c r="D241" s="1"/>
      <c r="E241" s="1"/>
      <c r="F241" s="1"/>
      <c r="G241" s="1"/>
      <c r="H241" s="1"/>
      <c r="I241" s="1"/>
    </row>
    <row r="242" spans="1:9" ht="11.45" customHeight="1" x14ac:dyDescent="0.2">
      <c r="A242" s="41"/>
      <c r="B242" s="65"/>
      <c r="C242" s="1"/>
      <c r="D242" s="1"/>
      <c r="E242" s="1"/>
      <c r="F242" s="1"/>
      <c r="G242" s="1"/>
      <c r="H242" s="1"/>
      <c r="I242" s="1"/>
    </row>
    <row r="243" spans="1:9" ht="11.45" customHeight="1" x14ac:dyDescent="0.2">
      <c r="A243" s="41"/>
      <c r="B243" s="65"/>
      <c r="C243" s="1"/>
      <c r="D243" s="1"/>
      <c r="E243" s="1"/>
      <c r="F243" s="1"/>
      <c r="G243" s="1"/>
      <c r="H243" s="1"/>
      <c r="I243" s="1"/>
    </row>
    <row r="244" spans="1:9" ht="11.45" customHeight="1" x14ac:dyDescent="0.2">
      <c r="I244" s="1"/>
    </row>
    <row r="245" spans="1:9" ht="11.45" customHeight="1" x14ac:dyDescent="0.2">
      <c r="A245" s="41"/>
      <c r="B245" s="65"/>
      <c r="C245" s="65"/>
      <c r="D245" s="65"/>
      <c r="E245" s="65"/>
      <c r="F245" s="65"/>
      <c r="G245" s="65"/>
      <c r="H245" s="65"/>
      <c r="I245" s="1"/>
    </row>
    <row r="246" spans="1:9" ht="11.45" customHeight="1" x14ac:dyDescent="0.2">
      <c r="A246" s="41"/>
      <c r="B246" s="65"/>
      <c r="C246" s="1"/>
      <c r="D246" s="1"/>
      <c r="E246" s="1"/>
      <c r="F246" s="1"/>
      <c r="G246" s="1"/>
      <c r="H246" s="1"/>
      <c r="I246" s="1"/>
    </row>
    <row r="247" spans="1:9" ht="11.45" customHeight="1" x14ac:dyDescent="0.2">
      <c r="A247" s="41"/>
      <c r="B247" s="65"/>
      <c r="C247" s="1"/>
      <c r="D247" s="1"/>
      <c r="E247" s="1"/>
      <c r="F247" s="1"/>
      <c r="G247" s="1"/>
      <c r="H247" s="1"/>
      <c r="I247" s="1"/>
    </row>
    <row r="248" spans="1:9" ht="11.45" customHeight="1" x14ac:dyDescent="0.2">
      <c r="A248" s="41"/>
      <c r="B248" s="65"/>
      <c r="C248" s="1"/>
      <c r="D248" s="1"/>
      <c r="E248" s="1"/>
      <c r="F248" s="1"/>
      <c r="G248" s="1"/>
      <c r="H248" s="1"/>
      <c r="I248" s="1"/>
    </row>
    <row r="249" spans="1:9" ht="11.45" customHeight="1" x14ac:dyDescent="0.2">
      <c r="A249" s="41"/>
      <c r="B249" s="65"/>
      <c r="C249" s="1"/>
      <c r="D249" s="1"/>
      <c r="E249" s="1"/>
      <c r="F249" s="1"/>
      <c r="G249" s="1"/>
      <c r="H249" s="1"/>
    </row>
    <row r="250" spans="1:9" ht="11.45" customHeight="1" x14ac:dyDescent="0.2">
      <c r="A250" s="41"/>
      <c r="B250" s="65"/>
      <c r="C250" s="1"/>
      <c r="D250" s="1"/>
      <c r="E250" s="1"/>
      <c r="F250" s="1"/>
      <c r="G250" s="1"/>
      <c r="H250" s="1"/>
      <c r="I250" s="65"/>
    </row>
    <row r="251" spans="1:9" ht="11.45" customHeight="1" x14ac:dyDescent="0.2">
      <c r="A251" s="41"/>
      <c r="B251" s="65"/>
      <c r="C251" s="1"/>
      <c r="D251" s="1"/>
      <c r="E251" s="1"/>
      <c r="F251" s="1"/>
      <c r="G251" s="1"/>
      <c r="H251" s="1"/>
      <c r="I251" s="1"/>
    </row>
    <row r="252" spans="1:9" ht="11.45" customHeight="1" x14ac:dyDescent="0.2">
      <c r="A252" s="41"/>
      <c r="B252" s="65"/>
      <c r="C252" s="1"/>
      <c r="D252" s="1"/>
      <c r="E252" s="1"/>
      <c r="F252" s="1"/>
      <c r="G252" s="1"/>
      <c r="H252" s="1"/>
      <c r="I252" s="1"/>
    </row>
    <row r="253" spans="1:9" ht="11.45" customHeight="1" x14ac:dyDescent="0.2">
      <c r="A253" s="41"/>
      <c r="B253" s="65"/>
      <c r="C253" s="1"/>
      <c r="D253" s="1"/>
      <c r="E253" s="1"/>
      <c r="F253" s="1"/>
      <c r="G253" s="1"/>
      <c r="H253" s="1"/>
      <c r="I253" s="1"/>
    </row>
    <row r="254" spans="1:9" ht="11.45" customHeight="1" x14ac:dyDescent="0.2">
      <c r="A254" s="41"/>
      <c r="B254" s="65"/>
      <c r="C254" s="1"/>
      <c r="D254" s="1"/>
      <c r="E254" s="1"/>
      <c r="F254" s="1"/>
      <c r="G254" s="1"/>
      <c r="H254" s="1"/>
      <c r="I254" s="1"/>
    </row>
    <row r="255" spans="1:9" ht="11.45" customHeight="1" x14ac:dyDescent="0.2">
      <c r="A255" s="41"/>
      <c r="B255" s="65"/>
      <c r="C255" s="1"/>
      <c r="D255" s="1"/>
      <c r="E255" s="1"/>
      <c r="F255" s="1"/>
      <c r="G255" s="1"/>
      <c r="H255" s="1"/>
      <c r="I255" s="1"/>
    </row>
    <row r="256" spans="1:9" ht="11.45" customHeight="1" x14ac:dyDescent="0.2">
      <c r="I256" s="1"/>
    </row>
    <row r="257" spans="1:9" ht="11.45" customHeight="1" x14ac:dyDescent="0.2">
      <c r="A257" s="41"/>
      <c r="B257" s="65"/>
      <c r="C257" s="65"/>
      <c r="D257" s="65"/>
      <c r="E257" s="65"/>
      <c r="F257" s="65"/>
      <c r="G257" s="65"/>
      <c r="H257" s="65"/>
      <c r="I257" s="1"/>
    </row>
    <row r="258" spans="1:9" ht="11.45" customHeight="1" x14ac:dyDescent="0.2">
      <c r="A258" s="41"/>
      <c r="B258" s="65"/>
      <c r="C258" s="1"/>
      <c r="D258" s="1"/>
      <c r="E258" s="1"/>
      <c r="F258" s="1"/>
      <c r="G258" s="1"/>
      <c r="H258" s="1"/>
      <c r="I258" s="1"/>
    </row>
    <row r="259" spans="1:9" ht="11.45" customHeight="1" x14ac:dyDescent="0.2">
      <c r="A259" s="41"/>
      <c r="B259" s="65"/>
      <c r="C259" s="1"/>
      <c r="D259" s="1"/>
      <c r="E259" s="1"/>
      <c r="F259" s="1"/>
      <c r="G259" s="1"/>
      <c r="H259" s="1"/>
      <c r="I259" s="1"/>
    </row>
    <row r="260" spans="1:9" ht="11.45" customHeight="1" x14ac:dyDescent="0.2">
      <c r="A260" s="41"/>
      <c r="B260" s="65"/>
      <c r="C260" s="1"/>
      <c r="D260" s="1"/>
      <c r="E260" s="1"/>
      <c r="F260" s="1"/>
      <c r="G260" s="1"/>
      <c r="H260" s="1"/>
      <c r="I260" s="1"/>
    </row>
    <row r="261" spans="1:9" ht="11.45" customHeight="1" x14ac:dyDescent="0.2">
      <c r="A261" s="41"/>
      <c r="B261" s="65"/>
      <c r="C261" s="1"/>
      <c r="D261" s="1"/>
      <c r="E261" s="1"/>
      <c r="F261" s="1"/>
      <c r="G261" s="1"/>
      <c r="H261" s="1"/>
    </row>
    <row r="262" spans="1:9" ht="11.45" customHeight="1" x14ac:dyDescent="0.2">
      <c r="A262" s="41"/>
      <c r="B262" s="65"/>
      <c r="C262" s="1"/>
      <c r="D262" s="1"/>
      <c r="E262" s="1"/>
      <c r="F262" s="1"/>
      <c r="G262" s="1"/>
      <c r="H262" s="1"/>
      <c r="I262" s="65"/>
    </row>
    <row r="263" spans="1:9" ht="11.45" customHeight="1" x14ac:dyDescent="0.2">
      <c r="A263" s="41"/>
      <c r="B263" s="65"/>
      <c r="C263" s="1"/>
      <c r="D263" s="1"/>
      <c r="E263" s="1"/>
      <c r="F263" s="1"/>
      <c r="G263" s="1"/>
      <c r="H263" s="1"/>
      <c r="I263" s="1"/>
    </row>
    <row r="264" spans="1:9" ht="11.45" customHeight="1" x14ac:dyDescent="0.2">
      <c r="A264" s="41"/>
      <c r="B264" s="65"/>
      <c r="C264" s="1"/>
      <c r="D264" s="1"/>
      <c r="E264" s="1"/>
      <c r="F264" s="1"/>
      <c r="G264" s="1"/>
      <c r="H264" s="1"/>
      <c r="I264" s="1"/>
    </row>
    <row r="265" spans="1:9" ht="11.45" customHeight="1" x14ac:dyDescent="0.2">
      <c r="A265" s="41"/>
      <c r="B265" s="65"/>
      <c r="C265" s="1"/>
      <c r="D265" s="1"/>
      <c r="E265" s="1"/>
      <c r="F265" s="1"/>
      <c r="G265" s="1"/>
      <c r="H265" s="1"/>
      <c r="I265" s="1"/>
    </row>
    <row r="266" spans="1:9" ht="11.45" customHeight="1" x14ac:dyDescent="0.2">
      <c r="A266" s="41"/>
      <c r="B266" s="65"/>
      <c r="C266" s="1"/>
      <c r="D266" s="1"/>
      <c r="E266" s="1"/>
      <c r="F266" s="1"/>
      <c r="G266" s="1"/>
      <c r="H266" s="1"/>
      <c r="I266" s="1"/>
    </row>
    <row r="267" spans="1:9" ht="11.45" customHeight="1" x14ac:dyDescent="0.2">
      <c r="A267" s="41"/>
      <c r="B267" s="65"/>
      <c r="C267" s="1"/>
      <c r="D267" s="1"/>
      <c r="E267" s="1"/>
      <c r="F267" s="1"/>
      <c r="G267" s="1"/>
      <c r="H267" s="1"/>
      <c r="I267" s="1"/>
    </row>
    <row r="268" spans="1:9" ht="11.45" customHeight="1" x14ac:dyDescent="0.2">
      <c r="I268" s="1"/>
    </row>
    <row r="269" spans="1:9" ht="11.45" customHeight="1" x14ac:dyDescent="0.2">
      <c r="I269" s="1"/>
    </row>
    <row r="270" spans="1:9" ht="11.45" customHeight="1" x14ac:dyDescent="0.2">
      <c r="I270" s="1"/>
    </row>
    <row r="271" spans="1:9" ht="11.45" customHeight="1" x14ac:dyDescent="0.2">
      <c r="I271" s="1"/>
    </row>
    <row r="272" spans="1:9" ht="11.45" customHeight="1" x14ac:dyDescent="0.2">
      <c r="I272" s="1"/>
    </row>
    <row r="274" spans="9:9" ht="11.45" customHeight="1" x14ac:dyDescent="0.2">
      <c r="I274" s="65"/>
    </row>
    <row r="275" spans="9:9" ht="11.45" customHeight="1" x14ac:dyDescent="0.2">
      <c r="I275" s="1"/>
    </row>
    <row r="276" spans="9:9" ht="11.45" customHeight="1" x14ac:dyDescent="0.2">
      <c r="I276" s="1"/>
    </row>
    <row r="277" spans="9:9" ht="11.45" customHeight="1" x14ac:dyDescent="0.2">
      <c r="I277" s="1"/>
    </row>
    <row r="278" spans="9:9" ht="11.45" customHeight="1" x14ac:dyDescent="0.2">
      <c r="I278" s="1"/>
    </row>
    <row r="279" spans="9:9" ht="11.45" customHeight="1" x14ac:dyDescent="0.2">
      <c r="I279" s="1"/>
    </row>
    <row r="280" spans="9:9" ht="11.45" customHeight="1" x14ac:dyDescent="0.2">
      <c r="I280" s="1"/>
    </row>
    <row r="281" spans="9:9" ht="11.45" customHeight="1" x14ac:dyDescent="0.2">
      <c r="I281" s="1"/>
    </row>
    <row r="282" spans="9:9" ht="11.45" customHeight="1" x14ac:dyDescent="0.2">
      <c r="I282" s="1"/>
    </row>
    <row r="283" spans="9:9" ht="11.45" customHeight="1" x14ac:dyDescent="0.2">
      <c r="I283" s="1"/>
    </row>
    <row r="284" spans="9:9" ht="11.45" customHeight="1" x14ac:dyDescent="0.2">
      <c r="I284" s="1"/>
    </row>
  </sheetData>
  <mergeCells count="53">
    <mergeCell ref="G11:H11"/>
    <mergeCell ref="G12:H12"/>
    <mergeCell ref="G13:H13"/>
    <mergeCell ref="G14:H14"/>
    <mergeCell ref="G6:H6"/>
    <mergeCell ref="G7:H7"/>
    <mergeCell ref="G8:H8"/>
    <mergeCell ref="G9:H9"/>
    <mergeCell ref="G10:H10"/>
    <mergeCell ref="C8:D8"/>
    <mergeCell ref="C9:D9"/>
    <mergeCell ref="C10:D10"/>
    <mergeCell ref="C11:D11"/>
    <mergeCell ref="A5:B5"/>
    <mergeCell ref="A6:B6"/>
    <mergeCell ref="A7:B7"/>
    <mergeCell ref="A8:B8"/>
    <mergeCell ref="A9:B9"/>
    <mergeCell ref="A10:B10"/>
    <mergeCell ref="A11:B11"/>
    <mergeCell ref="C5:D5"/>
    <mergeCell ref="C6:D6"/>
    <mergeCell ref="C7:D7"/>
    <mergeCell ref="E8:F8"/>
    <mergeCell ref="E9:F9"/>
    <mergeCell ref="E10:F10"/>
    <mergeCell ref="E11:F11"/>
    <mergeCell ref="E12:F12"/>
    <mergeCell ref="C12:D12"/>
    <mergeCell ref="A16:B16"/>
    <mergeCell ref="C16:D16"/>
    <mergeCell ref="E16:F16"/>
    <mergeCell ref="G16:H16"/>
    <mergeCell ref="C13:D13"/>
    <mergeCell ref="C14:D14"/>
    <mergeCell ref="E13:F13"/>
    <mergeCell ref="E14:F14"/>
    <mergeCell ref="A12:B12"/>
    <mergeCell ref="A13:B13"/>
    <mergeCell ref="A14:B14"/>
    <mergeCell ref="E5:F5"/>
    <mergeCell ref="E6:F6"/>
    <mergeCell ref="E7:F7"/>
    <mergeCell ref="G5:H5"/>
    <mergeCell ref="A1:H1"/>
    <mergeCell ref="G3:H3"/>
    <mergeCell ref="A2:B4"/>
    <mergeCell ref="C2:H2"/>
    <mergeCell ref="C3:D3"/>
    <mergeCell ref="E4:F4"/>
    <mergeCell ref="C4:D4"/>
    <mergeCell ref="E3:F3"/>
    <mergeCell ref="G4:H4"/>
  </mergeCells>
  <phoneticPr fontId="2" type="noConversion"/>
  <printOptions horizontalCentered="1"/>
  <pageMargins left="0.75" right="0.65" top="0.5" bottom="0.5" header="0.5" footer="0.5"/>
  <pageSetup firstPageNumber="74" orientation="portrait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8"/>
  <sheetViews>
    <sheetView workbookViewId="0">
      <selection activeCell="A2" sqref="A2:A3"/>
    </sheetView>
  </sheetViews>
  <sheetFormatPr defaultRowHeight="12.75" x14ac:dyDescent="0.2"/>
  <cols>
    <col min="2" max="2" width="12" customWidth="1"/>
    <col min="4" max="4" width="10.7109375" customWidth="1"/>
    <col min="6" max="6" width="11.7109375" bestFit="1" customWidth="1"/>
  </cols>
  <sheetData>
    <row r="1" spans="1:16" s="248" customFormat="1" ht="18" customHeight="1" x14ac:dyDescent="0.2">
      <c r="A1" s="413" t="s">
        <v>322</v>
      </c>
      <c r="B1" s="414"/>
      <c r="C1" s="414"/>
      <c r="D1" s="414"/>
      <c r="E1" s="414"/>
      <c r="F1" s="414"/>
      <c r="G1" s="414"/>
      <c r="H1" s="414"/>
    </row>
    <row r="2" spans="1:16" ht="51.75" customHeight="1" x14ac:dyDescent="0.2">
      <c r="A2" s="451" t="s">
        <v>4</v>
      </c>
      <c r="B2" s="229" t="s">
        <v>113</v>
      </c>
      <c r="C2" s="229" t="s">
        <v>208</v>
      </c>
      <c r="D2" s="229" t="s">
        <v>239</v>
      </c>
      <c r="E2" s="229" t="s">
        <v>240</v>
      </c>
      <c r="F2" s="229" t="s">
        <v>241</v>
      </c>
      <c r="G2" s="229" t="s">
        <v>11</v>
      </c>
      <c r="H2" s="229" t="s">
        <v>114</v>
      </c>
    </row>
    <row r="3" spans="1:16" x14ac:dyDescent="0.2">
      <c r="A3" s="453"/>
      <c r="B3" s="403" t="s">
        <v>20</v>
      </c>
      <c r="C3" s="404"/>
      <c r="D3" s="404"/>
      <c r="E3" s="404"/>
      <c r="F3" s="404"/>
      <c r="G3" s="404"/>
      <c r="H3" s="404"/>
    </row>
    <row r="4" spans="1:16" x14ac:dyDescent="0.2">
      <c r="A4" s="285">
        <v>2008</v>
      </c>
      <c r="B4" s="42">
        <v>155</v>
      </c>
      <c r="C4" s="42">
        <v>196</v>
      </c>
      <c r="D4" s="42">
        <v>59</v>
      </c>
      <c r="E4" s="42">
        <v>300</v>
      </c>
      <c r="F4" s="42">
        <v>7</v>
      </c>
      <c r="G4" s="42">
        <v>23</v>
      </c>
      <c r="H4" s="42">
        <v>80</v>
      </c>
      <c r="J4" s="131"/>
      <c r="K4" s="53"/>
    </row>
    <row r="5" spans="1:16" x14ac:dyDescent="0.2">
      <c r="A5" s="285">
        <v>2009</v>
      </c>
      <c r="B5" s="42">
        <v>80</v>
      </c>
      <c r="C5" s="42">
        <v>118</v>
      </c>
      <c r="D5" s="42">
        <v>172</v>
      </c>
      <c r="E5" s="42">
        <v>253</v>
      </c>
      <c r="F5" s="42">
        <v>6</v>
      </c>
      <c r="G5" s="42">
        <v>11</v>
      </c>
      <c r="H5" s="42">
        <v>100</v>
      </c>
      <c r="J5" s="53"/>
      <c r="K5" s="53"/>
    </row>
    <row r="6" spans="1:16" x14ac:dyDescent="0.2">
      <c r="A6" s="285">
        <v>2010</v>
      </c>
      <c r="B6" s="42">
        <v>100</v>
      </c>
      <c r="C6" s="42">
        <v>122</v>
      </c>
      <c r="D6" s="42">
        <v>181</v>
      </c>
      <c r="E6" s="42">
        <v>280</v>
      </c>
      <c r="F6" s="42">
        <v>6</v>
      </c>
      <c r="G6" s="42">
        <v>12</v>
      </c>
      <c r="H6" s="42">
        <v>105</v>
      </c>
      <c r="J6" s="53"/>
      <c r="K6" s="53"/>
    </row>
    <row r="7" spans="1:16" x14ac:dyDescent="0.2">
      <c r="A7" s="285">
        <v>2011</v>
      </c>
      <c r="B7" s="42">
        <v>105</v>
      </c>
      <c r="C7" s="42">
        <v>99</v>
      </c>
      <c r="D7" s="42">
        <v>165</v>
      </c>
      <c r="E7" s="42">
        <v>246</v>
      </c>
      <c r="F7" s="42">
        <v>5</v>
      </c>
      <c r="G7" s="42">
        <v>13</v>
      </c>
      <c r="H7" s="42">
        <v>105</v>
      </c>
      <c r="J7" s="53"/>
      <c r="K7" s="53"/>
    </row>
    <row r="8" spans="1:16" x14ac:dyDescent="0.2">
      <c r="A8" s="285">
        <v>2012</v>
      </c>
      <c r="B8" s="42">
        <v>105</v>
      </c>
      <c r="C8" s="42">
        <v>64</v>
      </c>
      <c r="D8" s="42">
        <v>203</v>
      </c>
      <c r="E8" s="42">
        <v>249</v>
      </c>
      <c r="F8" s="42">
        <v>4</v>
      </c>
      <c r="G8" s="42">
        <v>14</v>
      </c>
      <c r="H8" s="42">
        <v>105</v>
      </c>
      <c r="J8" s="53"/>
      <c r="K8" s="53"/>
    </row>
    <row r="9" spans="1:16" x14ac:dyDescent="0.2">
      <c r="A9" s="285">
        <v>2013</v>
      </c>
      <c r="B9" s="42">
        <v>105</v>
      </c>
      <c r="C9" s="42">
        <v>56</v>
      </c>
      <c r="D9" s="42">
        <v>197</v>
      </c>
      <c r="E9" s="42">
        <v>244</v>
      </c>
      <c r="F9" s="42">
        <v>3</v>
      </c>
      <c r="G9" s="42">
        <v>16</v>
      </c>
      <c r="H9" s="42">
        <v>95</v>
      </c>
      <c r="J9" s="53"/>
      <c r="K9" s="53"/>
    </row>
    <row r="10" spans="1:16" x14ac:dyDescent="0.2">
      <c r="A10" s="285">
        <v>2014</v>
      </c>
      <c r="B10" s="42">
        <v>95</v>
      </c>
      <c r="C10" s="42">
        <v>59</v>
      </c>
      <c r="D10" s="42">
        <v>171</v>
      </c>
      <c r="E10" s="42">
        <v>194</v>
      </c>
      <c r="F10" s="42">
        <v>3</v>
      </c>
      <c r="G10" s="42">
        <v>18</v>
      </c>
      <c r="H10" s="42">
        <v>110</v>
      </c>
      <c r="J10" s="53"/>
      <c r="K10" s="53"/>
    </row>
    <row r="11" spans="1:16" x14ac:dyDescent="0.2">
      <c r="A11" s="285">
        <v>2015</v>
      </c>
      <c r="B11" s="42">
        <v>110</v>
      </c>
      <c r="C11" s="42">
        <v>62</v>
      </c>
      <c r="D11" s="42">
        <v>151</v>
      </c>
      <c r="E11" s="42">
        <v>204</v>
      </c>
      <c r="F11" s="42">
        <v>3</v>
      </c>
      <c r="G11" s="42">
        <v>21</v>
      </c>
      <c r="H11" s="42">
        <v>95</v>
      </c>
      <c r="J11" s="53"/>
      <c r="K11" s="53"/>
    </row>
    <row r="12" spans="1:16" x14ac:dyDescent="0.2">
      <c r="A12" s="285">
        <v>2016</v>
      </c>
      <c r="B12" s="134">
        <v>95</v>
      </c>
      <c r="C12" s="134">
        <v>49</v>
      </c>
      <c r="D12" s="134">
        <v>147</v>
      </c>
      <c r="E12" s="134">
        <v>180</v>
      </c>
      <c r="F12" s="134">
        <v>4</v>
      </c>
      <c r="G12" s="134">
        <v>18</v>
      </c>
      <c r="H12" s="134">
        <v>89</v>
      </c>
      <c r="J12" s="53"/>
      <c r="K12" s="53"/>
    </row>
    <row r="13" spans="1:16" ht="13.5" thickBot="1" x14ac:dyDescent="0.25">
      <c r="A13" s="166">
        <v>2017</v>
      </c>
      <c r="B13" s="203">
        <v>89</v>
      </c>
      <c r="C13" s="203">
        <v>71</v>
      </c>
      <c r="D13" s="203">
        <v>138</v>
      </c>
      <c r="E13" s="203">
        <v>177</v>
      </c>
      <c r="F13" s="203">
        <v>4</v>
      </c>
      <c r="G13" s="203">
        <v>23</v>
      </c>
      <c r="H13" s="203">
        <v>95</v>
      </c>
      <c r="I13" s="83"/>
      <c r="J13" s="53"/>
      <c r="K13" s="53"/>
      <c r="L13" s="83"/>
      <c r="M13" s="83"/>
      <c r="N13" s="83"/>
      <c r="O13" s="83"/>
      <c r="P13" s="83"/>
    </row>
    <row r="14" spans="1:16" x14ac:dyDescent="0.2">
      <c r="A14" s="418" t="s">
        <v>242</v>
      </c>
      <c r="B14" s="419"/>
      <c r="C14" s="419"/>
      <c r="D14" s="419"/>
      <c r="E14" s="419"/>
      <c r="F14" s="419"/>
      <c r="G14" s="419"/>
      <c r="H14" s="419"/>
    </row>
    <row r="15" spans="1:16" x14ac:dyDescent="0.2">
      <c r="A15" s="418" t="s">
        <v>243</v>
      </c>
      <c r="B15" s="419"/>
      <c r="C15" s="419"/>
      <c r="D15" s="419"/>
      <c r="E15" s="419"/>
      <c r="F15" s="419"/>
      <c r="G15" s="419"/>
      <c r="H15" s="419"/>
    </row>
    <row r="16" spans="1:16" x14ac:dyDescent="0.2">
      <c r="A16" s="418" t="s">
        <v>244</v>
      </c>
      <c r="B16" s="419"/>
      <c r="C16" s="419"/>
      <c r="D16" s="419"/>
      <c r="E16" s="419"/>
      <c r="F16" s="419"/>
      <c r="G16" s="419"/>
      <c r="H16" s="419"/>
    </row>
    <row r="17" spans="1:8" x14ac:dyDescent="0.2">
      <c r="A17" s="418"/>
      <c r="B17" s="419"/>
      <c r="C17" s="419"/>
      <c r="D17" s="419"/>
      <c r="E17" s="419"/>
      <c r="F17" s="419"/>
      <c r="G17" s="419"/>
      <c r="H17" s="419"/>
    </row>
    <row r="18" spans="1:8" x14ac:dyDescent="0.2">
      <c r="A18" s="39"/>
      <c r="B18" s="39"/>
      <c r="C18" s="40"/>
      <c r="D18" s="40"/>
      <c r="E18" s="40"/>
      <c r="F18" s="40"/>
      <c r="G18" s="40"/>
      <c r="H18" s="40"/>
    </row>
  </sheetData>
  <mergeCells count="7">
    <mergeCell ref="A17:H17"/>
    <mergeCell ref="A1:H1"/>
    <mergeCell ref="A2:A3"/>
    <mergeCell ref="B3:H3"/>
    <mergeCell ref="A14:H14"/>
    <mergeCell ref="A15:H15"/>
    <mergeCell ref="A16:H1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258"/>
  <sheetViews>
    <sheetView workbookViewId="0">
      <selection activeCell="A2" sqref="A2:B3"/>
    </sheetView>
  </sheetViews>
  <sheetFormatPr defaultColWidth="9.140625" defaultRowHeight="11.45" customHeight="1" x14ac:dyDescent="0.2"/>
  <cols>
    <col min="1" max="1" width="5.85546875" style="49" customWidth="1"/>
    <col min="2" max="13" width="6.5703125" style="49" customWidth="1"/>
    <col min="14" max="14" width="7.7109375" style="49" customWidth="1"/>
    <col min="15" max="16384" width="9.140625" style="49"/>
  </cols>
  <sheetData>
    <row r="1" spans="1:20" s="253" customFormat="1" ht="18" customHeight="1" x14ac:dyDescent="0.2">
      <c r="A1" s="413" t="s">
        <v>341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</row>
    <row r="2" spans="1:20" ht="11.45" customHeight="1" x14ac:dyDescent="0.2">
      <c r="A2" s="496" t="s">
        <v>4</v>
      </c>
      <c r="B2" s="496"/>
      <c r="C2" s="495" t="s">
        <v>115</v>
      </c>
      <c r="D2" s="495"/>
      <c r="E2" s="495"/>
      <c r="F2" s="495"/>
      <c r="G2" s="495" t="s">
        <v>116</v>
      </c>
      <c r="H2" s="495"/>
      <c r="I2" s="495"/>
      <c r="J2" s="495"/>
      <c r="K2" s="495" t="s">
        <v>117</v>
      </c>
      <c r="L2" s="495"/>
      <c r="M2" s="495"/>
      <c r="N2" s="495"/>
    </row>
    <row r="3" spans="1:20" ht="11.45" customHeight="1" x14ac:dyDescent="0.2">
      <c r="A3" s="497"/>
      <c r="B3" s="497"/>
      <c r="C3" s="498" t="s">
        <v>118</v>
      </c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</row>
    <row r="4" spans="1:20" ht="14.1" customHeight="1" x14ac:dyDescent="0.2">
      <c r="A4" s="408">
        <v>2008</v>
      </c>
      <c r="B4" s="408"/>
      <c r="C4" s="448">
        <v>4000</v>
      </c>
      <c r="D4" s="448"/>
      <c r="E4" s="448"/>
      <c r="F4" s="448"/>
      <c r="G4" s="448">
        <v>36000</v>
      </c>
      <c r="H4" s="448"/>
      <c r="I4" s="448"/>
      <c r="J4" s="448"/>
      <c r="K4" s="494">
        <v>89000</v>
      </c>
      <c r="L4" s="494"/>
      <c r="M4" s="494"/>
      <c r="N4" s="494"/>
    </row>
    <row r="5" spans="1:20" ht="14.1" customHeight="1" x14ac:dyDescent="0.2">
      <c r="A5" s="392">
        <v>2009</v>
      </c>
      <c r="B5" s="392"/>
      <c r="C5" s="447">
        <v>4000</v>
      </c>
      <c r="D5" s="447"/>
      <c r="E5" s="447"/>
      <c r="F5" s="447"/>
      <c r="G5" s="447">
        <v>37000</v>
      </c>
      <c r="H5" s="447"/>
      <c r="I5" s="447"/>
      <c r="J5" s="447"/>
      <c r="K5" s="493">
        <v>95000</v>
      </c>
      <c r="L5" s="493"/>
      <c r="M5" s="493"/>
      <c r="N5" s="493"/>
    </row>
    <row r="6" spans="1:20" ht="14.1" customHeight="1" x14ac:dyDescent="0.2">
      <c r="A6" s="392">
        <v>2010</v>
      </c>
      <c r="B6" s="392"/>
      <c r="C6" s="447">
        <v>3500</v>
      </c>
      <c r="D6" s="447"/>
      <c r="E6" s="447"/>
      <c r="F6" s="447"/>
      <c r="G6" s="447">
        <v>38000</v>
      </c>
      <c r="H6" s="447"/>
      <c r="I6" s="447"/>
      <c r="J6" s="447"/>
      <c r="K6" s="493">
        <v>93000</v>
      </c>
      <c r="L6" s="493"/>
      <c r="M6" s="493"/>
      <c r="N6" s="493"/>
    </row>
    <row r="7" spans="1:20" ht="14.1" customHeight="1" x14ac:dyDescent="0.2">
      <c r="A7" s="392">
        <v>2011</v>
      </c>
      <c r="B7" s="392"/>
      <c r="C7" s="447">
        <v>3500</v>
      </c>
      <c r="D7" s="447"/>
      <c r="E7" s="447"/>
      <c r="F7" s="447"/>
      <c r="G7" s="447">
        <v>38000</v>
      </c>
      <c r="H7" s="447"/>
      <c r="I7" s="447"/>
      <c r="J7" s="447"/>
      <c r="K7" s="493">
        <v>100000</v>
      </c>
      <c r="L7" s="493"/>
      <c r="M7" s="493"/>
      <c r="N7" s="493"/>
      <c r="O7" s="131"/>
    </row>
    <row r="8" spans="1:20" ht="14.1" customHeight="1" x14ac:dyDescent="0.2">
      <c r="A8" s="392">
        <v>2012</v>
      </c>
      <c r="B8" s="392"/>
      <c r="C8" s="447">
        <v>3500</v>
      </c>
      <c r="D8" s="447"/>
      <c r="E8" s="447"/>
      <c r="F8" s="447"/>
      <c r="G8" s="447">
        <v>41000</v>
      </c>
      <c r="H8" s="447"/>
      <c r="I8" s="447"/>
      <c r="J8" s="447"/>
      <c r="K8" s="493">
        <v>96500</v>
      </c>
      <c r="L8" s="493"/>
      <c r="M8" s="493"/>
      <c r="N8" s="493"/>
    </row>
    <row r="9" spans="1:20" ht="14.1" customHeight="1" x14ac:dyDescent="0.2">
      <c r="A9" s="392">
        <v>2013</v>
      </c>
      <c r="B9" s="392"/>
      <c r="C9" s="447">
        <v>3500</v>
      </c>
      <c r="D9" s="447"/>
      <c r="E9" s="447"/>
      <c r="F9" s="447"/>
      <c r="G9" s="447">
        <v>40500</v>
      </c>
      <c r="H9" s="447"/>
      <c r="I9" s="447"/>
      <c r="J9" s="447"/>
      <c r="K9" s="493">
        <v>93500</v>
      </c>
      <c r="L9" s="493"/>
      <c r="M9" s="493"/>
      <c r="N9" s="493"/>
      <c r="R9" s="275"/>
      <c r="S9" s="275"/>
      <c r="T9" s="275"/>
    </row>
    <row r="10" spans="1:20" ht="14.1" customHeight="1" x14ac:dyDescent="0.2">
      <c r="A10" s="392">
        <v>2014</v>
      </c>
      <c r="B10" s="392"/>
      <c r="C10" s="447">
        <v>3600</v>
      </c>
      <c r="D10" s="447"/>
      <c r="E10" s="447"/>
      <c r="F10" s="447"/>
      <c r="G10" s="447">
        <v>38000</v>
      </c>
      <c r="H10" s="447"/>
      <c r="I10" s="447"/>
      <c r="J10" s="447"/>
      <c r="K10" s="493">
        <v>85000</v>
      </c>
      <c r="L10" s="493"/>
      <c r="M10" s="493"/>
      <c r="N10" s="493"/>
      <c r="R10" s="275"/>
      <c r="S10" s="275"/>
      <c r="T10" s="275"/>
    </row>
    <row r="11" spans="1:20" ht="14.1" customHeight="1" x14ac:dyDescent="0.2">
      <c r="A11" s="392">
        <v>2015</v>
      </c>
      <c r="B11" s="392"/>
      <c r="C11" s="447">
        <v>3400</v>
      </c>
      <c r="D11" s="447"/>
      <c r="E11" s="447"/>
      <c r="F11" s="447"/>
      <c r="G11" s="447">
        <v>40000</v>
      </c>
      <c r="H11" s="447"/>
      <c r="I11" s="447"/>
      <c r="J11" s="447"/>
      <c r="K11" s="493">
        <v>85000</v>
      </c>
      <c r="L11" s="493"/>
      <c r="M11" s="493"/>
      <c r="N11" s="493"/>
      <c r="R11" s="275"/>
      <c r="S11" s="275"/>
      <c r="T11" s="275"/>
    </row>
    <row r="12" spans="1:20" ht="14.1" customHeight="1" x14ac:dyDescent="0.2">
      <c r="A12" s="392">
        <v>2016</v>
      </c>
      <c r="B12" s="392"/>
      <c r="C12" s="456">
        <v>3600</v>
      </c>
      <c r="D12" s="456"/>
      <c r="E12" s="456"/>
      <c r="F12" s="456"/>
      <c r="G12" s="456">
        <v>39000</v>
      </c>
      <c r="H12" s="456"/>
      <c r="I12" s="456"/>
      <c r="J12" s="456"/>
      <c r="K12" s="501">
        <v>90000</v>
      </c>
      <c r="L12" s="501"/>
      <c r="M12" s="501"/>
      <c r="N12" s="501"/>
      <c r="R12" s="275"/>
      <c r="S12" s="275"/>
      <c r="T12" s="275"/>
    </row>
    <row r="13" spans="1:20" ht="14.1" customHeight="1" thickBot="1" x14ac:dyDescent="0.25">
      <c r="A13" s="393">
        <v>2017</v>
      </c>
      <c r="B13" s="393"/>
      <c r="C13" s="458">
        <v>3400</v>
      </c>
      <c r="D13" s="458"/>
      <c r="E13" s="458"/>
      <c r="F13" s="458"/>
      <c r="G13" s="458">
        <v>41000</v>
      </c>
      <c r="H13" s="458"/>
      <c r="I13" s="458"/>
      <c r="J13" s="458"/>
      <c r="K13" s="500">
        <v>87000</v>
      </c>
      <c r="L13" s="500"/>
      <c r="M13" s="500"/>
      <c r="N13" s="500"/>
      <c r="R13" s="275"/>
      <c r="S13" s="275"/>
      <c r="T13" s="275"/>
    </row>
    <row r="14" spans="1:20" ht="11.45" customHeight="1" x14ac:dyDescent="0.2">
      <c r="A14" s="499"/>
      <c r="B14" s="499"/>
      <c r="C14" s="499"/>
      <c r="D14" s="499"/>
      <c r="E14" s="499"/>
      <c r="F14" s="499"/>
      <c r="G14" s="499"/>
      <c r="H14" s="499"/>
      <c r="I14" s="499"/>
      <c r="J14" s="499"/>
      <c r="K14" s="499"/>
      <c r="L14" s="499"/>
      <c r="M14" s="499"/>
      <c r="N14" s="499"/>
    </row>
    <row r="15" spans="1:20" ht="11.45" customHeight="1" x14ac:dyDescent="0.2">
      <c r="A15" s="331"/>
      <c r="B15" s="65"/>
      <c r="C15" s="1"/>
      <c r="D15" s="1"/>
      <c r="E15" s="1"/>
      <c r="F15" s="1"/>
      <c r="G15" s="1"/>
      <c r="H15" s="1"/>
      <c r="I15" s="1"/>
      <c r="J15" s="1"/>
    </row>
    <row r="16" spans="1:20" ht="11.45" customHeight="1" x14ac:dyDescent="0.2">
      <c r="A16" s="41"/>
      <c r="B16" s="65"/>
      <c r="C16" s="1"/>
      <c r="D16" s="1"/>
      <c r="E16" s="1"/>
      <c r="F16" s="1"/>
      <c r="G16" s="1"/>
      <c r="H16" s="1"/>
      <c r="I16" s="1"/>
      <c r="J16" s="1"/>
    </row>
    <row r="17" spans="1:28" ht="11.45" customHeight="1" x14ac:dyDescent="0.2">
      <c r="A17" s="41"/>
      <c r="B17" s="65"/>
      <c r="D17" s="1"/>
      <c r="E17" s="1"/>
      <c r="F17" s="1"/>
      <c r="G17" s="1"/>
      <c r="H17" s="1"/>
      <c r="I17" s="1"/>
      <c r="J17" s="1"/>
    </row>
    <row r="18" spans="1:28" ht="11.45" customHeight="1" x14ac:dyDescent="0.2">
      <c r="A18" s="41"/>
      <c r="B18" s="65"/>
      <c r="C18" s="1"/>
      <c r="D18" s="1"/>
      <c r="E18" s="1"/>
      <c r="F18" s="1"/>
      <c r="G18" s="1"/>
      <c r="H18" s="1"/>
      <c r="I18" s="1"/>
      <c r="J18" s="1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</row>
    <row r="19" spans="1:28" ht="11.45" customHeight="1" x14ac:dyDescent="0.2">
      <c r="E19" s="1"/>
      <c r="I19" s="1"/>
      <c r="J19" s="1"/>
    </row>
    <row r="20" spans="1:28" ht="11.45" customHeight="1" x14ac:dyDescent="0.2">
      <c r="A20" s="41"/>
      <c r="B20" s="65"/>
      <c r="E20" s="1"/>
      <c r="I20" s="1"/>
      <c r="J20" s="1"/>
    </row>
    <row r="21" spans="1:28" ht="11.45" customHeight="1" x14ac:dyDescent="0.2">
      <c r="A21" s="41"/>
      <c r="B21" s="65"/>
      <c r="E21" s="1"/>
      <c r="I21" s="1"/>
      <c r="J21" s="1"/>
    </row>
    <row r="22" spans="1:28" ht="11.45" customHeight="1" x14ac:dyDescent="0.2">
      <c r="A22" s="41"/>
      <c r="B22" s="65"/>
      <c r="E22" s="1"/>
      <c r="I22" s="1"/>
      <c r="J22" s="1"/>
    </row>
    <row r="23" spans="1:28" ht="11.45" customHeight="1" x14ac:dyDescent="0.2">
      <c r="A23" s="41"/>
      <c r="B23" s="65"/>
      <c r="E23" s="1"/>
      <c r="I23" s="1"/>
      <c r="J23" s="1"/>
    </row>
    <row r="24" spans="1:28" ht="11.45" customHeight="1" x14ac:dyDescent="0.2">
      <c r="A24" s="41"/>
      <c r="B24" s="65"/>
      <c r="E24" s="9"/>
      <c r="I24" s="1"/>
      <c r="J24" s="1"/>
      <c r="L24" s="119"/>
    </row>
    <row r="25" spans="1:28" ht="11.45" customHeight="1" x14ac:dyDescent="0.2">
      <c r="A25" s="41"/>
      <c r="B25" s="65"/>
      <c r="E25" s="1"/>
      <c r="I25" s="1"/>
      <c r="J25" s="1"/>
    </row>
    <row r="26" spans="1:28" ht="11.45" customHeight="1" x14ac:dyDescent="0.2">
      <c r="A26" s="41"/>
      <c r="B26" s="65"/>
      <c r="E26" s="1"/>
      <c r="I26" s="1"/>
      <c r="J26" s="1"/>
    </row>
    <row r="27" spans="1:28" ht="11.45" customHeight="1" x14ac:dyDescent="0.2">
      <c r="A27" s="41"/>
      <c r="B27" s="65"/>
      <c r="E27" s="1"/>
      <c r="I27" s="1"/>
      <c r="J27" s="1"/>
    </row>
    <row r="28" spans="1:28" ht="11.45" customHeight="1" x14ac:dyDescent="0.2">
      <c r="A28" s="41"/>
      <c r="B28" s="65"/>
      <c r="E28" s="1"/>
      <c r="I28" s="1"/>
      <c r="J28" s="1"/>
    </row>
    <row r="29" spans="1:28" ht="11.45" customHeight="1" x14ac:dyDescent="0.2">
      <c r="A29" s="41"/>
      <c r="B29" s="65"/>
      <c r="E29" s="1"/>
      <c r="I29" s="1"/>
      <c r="J29" s="1"/>
    </row>
    <row r="30" spans="1:28" ht="11.45" customHeight="1" x14ac:dyDescent="0.2">
      <c r="I30" s="1"/>
      <c r="J30" s="1"/>
    </row>
    <row r="31" spans="1:28" ht="11.45" customHeight="1" x14ac:dyDescent="0.2">
      <c r="A31" s="41"/>
      <c r="B31" s="65"/>
      <c r="C31" s="1"/>
      <c r="D31" s="1"/>
      <c r="E31" s="1"/>
      <c r="F31" s="1"/>
      <c r="G31" s="1"/>
      <c r="H31" s="1"/>
      <c r="I31" s="1"/>
      <c r="J31" s="1"/>
    </row>
    <row r="32" spans="1:28" ht="11.45" customHeight="1" x14ac:dyDescent="0.2">
      <c r="A32" s="41"/>
      <c r="B32" s="65"/>
      <c r="C32" s="1"/>
      <c r="D32" s="6"/>
      <c r="E32" s="1"/>
      <c r="F32" s="1"/>
      <c r="G32" s="1"/>
      <c r="H32" s="1"/>
      <c r="I32" s="1"/>
      <c r="J32" s="1"/>
    </row>
    <row r="33" spans="1:10" ht="11.45" customHeight="1" x14ac:dyDescent="0.2">
      <c r="A33" s="41"/>
      <c r="B33" s="65"/>
      <c r="C33" s="1"/>
      <c r="D33" s="6"/>
      <c r="E33" s="1"/>
      <c r="F33" s="1"/>
      <c r="G33" s="1"/>
      <c r="H33" s="1"/>
      <c r="I33" s="1"/>
      <c r="J33" s="1"/>
    </row>
    <row r="34" spans="1:10" ht="11.45" customHeight="1" x14ac:dyDescent="0.2">
      <c r="A34" s="41"/>
      <c r="B34" s="65"/>
      <c r="C34" s="1"/>
      <c r="D34" s="6"/>
      <c r="E34" s="1"/>
      <c r="F34" s="1"/>
      <c r="G34" s="1"/>
      <c r="H34" s="1"/>
      <c r="I34" s="1"/>
      <c r="J34" s="1"/>
    </row>
    <row r="35" spans="1:10" ht="11.45" customHeight="1" x14ac:dyDescent="0.2">
      <c r="A35" s="41"/>
      <c r="B35" s="65"/>
      <c r="C35" s="1"/>
      <c r="D35" s="1"/>
      <c r="E35" s="1"/>
      <c r="F35" s="1"/>
      <c r="G35" s="1"/>
      <c r="H35" s="1"/>
      <c r="I35" s="1"/>
      <c r="J35" s="1"/>
    </row>
    <row r="36" spans="1:10" ht="11.45" customHeight="1" x14ac:dyDescent="0.2">
      <c r="A36" s="41"/>
      <c r="B36" s="65"/>
      <c r="C36" s="1"/>
      <c r="D36" s="6"/>
      <c r="E36" s="1"/>
      <c r="F36" s="1"/>
      <c r="G36" s="1"/>
      <c r="H36" s="1"/>
      <c r="I36" s="1"/>
      <c r="J36" s="1"/>
    </row>
    <row r="37" spans="1:10" ht="11.45" customHeight="1" x14ac:dyDescent="0.2">
      <c r="A37" s="41"/>
      <c r="B37" s="65"/>
      <c r="C37" s="1"/>
      <c r="D37" s="1"/>
      <c r="E37" s="1"/>
      <c r="F37" s="1"/>
      <c r="G37" s="1"/>
      <c r="H37" s="1"/>
      <c r="I37" s="1"/>
      <c r="J37" s="1"/>
    </row>
    <row r="38" spans="1:10" ht="11.45" customHeight="1" x14ac:dyDescent="0.2">
      <c r="A38" s="41"/>
      <c r="B38" s="65"/>
      <c r="C38" s="1"/>
      <c r="D38" s="1"/>
      <c r="E38" s="1"/>
      <c r="F38" s="1"/>
      <c r="G38" s="1"/>
      <c r="H38" s="1"/>
      <c r="I38" s="1"/>
      <c r="J38" s="1"/>
    </row>
    <row r="39" spans="1:10" ht="11.45" customHeight="1" x14ac:dyDescent="0.2">
      <c r="A39" s="41"/>
      <c r="B39" s="65"/>
      <c r="C39" s="1"/>
      <c r="D39" s="1"/>
      <c r="E39" s="1"/>
      <c r="F39" s="1"/>
      <c r="G39" s="1"/>
      <c r="H39" s="1"/>
      <c r="I39" s="1"/>
      <c r="J39" s="1"/>
    </row>
    <row r="40" spans="1:10" ht="11.45" customHeight="1" x14ac:dyDescent="0.2">
      <c r="A40" s="41"/>
      <c r="B40" s="65"/>
      <c r="C40" s="1"/>
      <c r="D40" s="1"/>
      <c r="E40" s="1"/>
      <c r="F40" s="1"/>
      <c r="G40" s="1"/>
      <c r="H40" s="1"/>
      <c r="I40" s="1"/>
      <c r="J40" s="1"/>
    </row>
    <row r="42" spans="1:10" ht="11.45" customHeight="1" x14ac:dyDescent="0.2">
      <c r="A42" s="41"/>
      <c r="B42" s="65"/>
      <c r="C42" s="1"/>
      <c r="D42" s="1"/>
      <c r="E42" s="1"/>
      <c r="F42" s="1"/>
      <c r="G42" s="1"/>
      <c r="H42" s="1"/>
      <c r="I42" s="1"/>
      <c r="J42" s="1"/>
    </row>
    <row r="43" spans="1:10" ht="11.45" customHeight="1" x14ac:dyDescent="0.2">
      <c r="A43" s="41"/>
      <c r="B43" s="65"/>
      <c r="C43" s="1"/>
      <c r="D43" s="6"/>
      <c r="E43" s="1"/>
      <c r="F43" s="1"/>
      <c r="G43" s="1"/>
      <c r="H43" s="1"/>
      <c r="I43" s="1"/>
      <c r="J43" s="1"/>
    </row>
    <row r="44" spans="1:10" ht="11.45" customHeight="1" x14ac:dyDescent="0.2">
      <c r="A44" s="41"/>
      <c r="B44" s="65"/>
      <c r="C44" s="1"/>
      <c r="D44" s="6"/>
      <c r="E44" s="1"/>
      <c r="F44" s="1"/>
      <c r="G44" s="1"/>
      <c r="H44" s="1"/>
      <c r="I44" s="1"/>
      <c r="J44" s="1"/>
    </row>
    <row r="45" spans="1:10" ht="11.45" customHeight="1" x14ac:dyDescent="0.2">
      <c r="A45" s="41"/>
      <c r="B45" s="65"/>
      <c r="C45" s="1"/>
      <c r="D45" s="6"/>
      <c r="E45" s="1"/>
      <c r="F45" s="1"/>
      <c r="G45" s="1"/>
      <c r="H45" s="1"/>
      <c r="I45" s="1"/>
      <c r="J45" s="1"/>
    </row>
    <row r="46" spans="1:10" ht="11.45" customHeight="1" x14ac:dyDescent="0.2">
      <c r="A46" s="41"/>
      <c r="B46" s="65"/>
      <c r="C46" s="1"/>
      <c r="D46" s="1"/>
      <c r="E46" s="1"/>
      <c r="F46" s="1"/>
      <c r="G46" s="1"/>
      <c r="H46" s="1"/>
      <c r="I46" s="1"/>
      <c r="J46" s="1"/>
    </row>
    <row r="47" spans="1:10" ht="11.45" customHeight="1" x14ac:dyDescent="0.2">
      <c r="A47" s="41"/>
      <c r="B47" s="65"/>
      <c r="C47" s="1"/>
      <c r="D47" s="6"/>
      <c r="E47" s="1"/>
      <c r="F47" s="1"/>
      <c r="G47" s="1"/>
      <c r="H47" s="1"/>
      <c r="I47" s="1"/>
      <c r="J47" s="1"/>
    </row>
    <row r="48" spans="1:10" ht="11.45" customHeight="1" x14ac:dyDescent="0.2">
      <c r="A48" s="41"/>
      <c r="B48" s="65"/>
      <c r="C48" s="1"/>
      <c r="D48" s="1"/>
      <c r="E48" s="1"/>
      <c r="F48" s="1"/>
      <c r="G48" s="1"/>
      <c r="H48" s="1"/>
      <c r="I48" s="1"/>
      <c r="J48" s="1"/>
    </row>
    <row r="49" spans="1:10" ht="11.45" customHeight="1" x14ac:dyDescent="0.2">
      <c r="A49" s="41"/>
      <c r="B49" s="65"/>
      <c r="C49" s="1"/>
      <c r="D49" s="1"/>
      <c r="E49" s="1"/>
      <c r="F49" s="1"/>
      <c r="G49" s="1"/>
      <c r="H49" s="1"/>
      <c r="I49" s="1"/>
      <c r="J49" s="1"/>
    </row>
    <row r="50" spans="1:10" ht="11.45" customHeight="1" x14ac:dyDescent="0.2">
      <c r="A50" s="41"/>
      <c r="B50" s="65"/>
      <c r="C50" s="1"/>
      <c r="D50" s="1"/>
      <c r="E50" s="1"/>
      <c r="F50" s="1"/>
      <c r="G50" s="1"/>
      <c r="H50" s="1"/>
      <c r="I50" s="1"/>
      <c r="J50" s="1"/>
    </row>
    <row r="51" spans="1:10" ht="11.45" customHeight="1" x14ac:dyDescent="0.2">
      <c r="A51" s="41"/>
      <c r="B51" s="65"/>
      <c r="C51" s="1"/>
      <c r="D51" s="1"/>
      <c r="E51" s="1"/>
      <c r="F51" s="1"/>
      <c r="G51" s="1"/>
      <c r="H51" s="1"/>
      <c r="I51" s="1"/>
      <c r="J51" s="1"/>
    </row>
    <row r="53" spans="1:10" ht="11.45" customHeight="1" x14ac:dyDescent="0.2">
      <c r="A53" s="41"/>
      <c r="B53" s="65"/>
      <c r="C53" s="1"/>
      <c r="D53" s="1"/>
      <c r="E53" s="1"/>
      <c r="F53" s="1"/>
      <c r="G53" s="1"/>
      <c r="H53" s="1"/>
      <c r="I53" s="1"/>
      <c r="J53" s="1"/>
    </row>
    <row r="54" spans="1:10" ht="11.45" customHeight="1" x14ac:dyDescent="0.2">
      <c r="A54" s="41"/>
      <c r="B54" s="65"/>
      <c r="C54" s="1"/>
      <c r="D54" s="6"/>
      <c r="E54" s="1"/>
      <c r="F54" s="1"/>
      <c r="G54" s="1"/>
      <c r="H54" s="1"/>
      <c r="I54" s="1"/>
      <c r="J54" s="1"/>
    </row>
    <row r="55" spans="1:10" ht="11.45" customHeight="1" x14ac:dyDescent="0.2">
      <c r="A55" s="41"/>
      <c r="B55" s="65"/>
      <c r="C55" s="1"/>
      <c r="D55" s="6"/>
      <c r="E55" s="1"/>
      <c r="F55" s="1"/>
      <c r="G55" s="1"/>
      <c r="H55" s="1"/>
      <c r="I55" s="1"/>
      <c r="J55" s="1"/>
    </row>
    <row r="56" spans="1:10" ht="11.45" customHeight="1" x14ac:dyDescent="0.2">
      <c r="A56" s="41"/>
      <c r="B56" s="65"/>
      <c r="C56" s="1"/>
      <c r="D56" s="6"/>
      <c r="E56" s="1"/>
      <c r="F56" s="1"/>
      <c r="G56" s="1"/>
      <c r="H56" s="1"/>
      <c r="I56" s="1"/>
      <c r="J56" s="1"/>
    </row>
    <row r="57" spans="1:10" ht="11.45" customHeight="1" x14ac:dyDescent="0.2">
      <c r="A57" s="41"/>
      <c r="B57" s="65"/>
      <c r="C57" s="1"/>
      <c r="D57" s="1"/>
      <c r="E57" s="1"/>
      <c r="F57" s="1"/>
      <c r="G57" s="1"/>
      <c r="H57" s="1"/>
      <c r="I57" s="1"/>
      <c r="J57" s="1"/>
    </row>
    <row r="58" spans="1:10" ht="11.45" customHeight="1" x14ac:dyDescent="0.2">
      <c r="A58" s="41"/>
      <c r="B58" s="65"/>
      <c r="C58" s="1"/>
      <c r="D58" s="6"/>
      <c r="E58" s="1"/>
      <c r="F58" s="1"/>
      <c r="G58" s="1"/>
      <c r="H58" s="1"/>
      <c r="I58" s="1"/>
      <c r="J58" s="1"/>
    </row>
    <row r="59" spans="1:10" ht="11.45" customHeight="1" x14ac:dyDescent="0.2">
      <c r="A59" s="41"/>
      <c r="B59" s="65"/>
      <c r="C59" s="1"/>
      <c r="D59" s="1"/>
      <c r="E59" s="1"/>
      <c r="F59" s="1"/>
      <c r="G59" s="1"/>
      <c r="H59" s="1"/>
      <c r="I59" s="1"/>
      <c r="J59" s="1"/>
    </row>
    <row r="60" spans="1:10" ht="11.45" customHeight="1" x14ac:dyDescent="0.2">
      <c r="A60" s="41"/>
      <c r="B60" s="65"/>
      <c r="C60" s="1"/>
      <c r="D60" s="1"/>
      <c r="E60" s="1"/>
      <c r="F60" s="1"/>
      <c r="G60" s="1"/>
      <c r="H60" s="1"/>
      <c r="I60" s="1"/>
      <c r="J60" s="1"/>
    </row>
    <row r="61" spans="1:10" ht="11.45" customHeight="1" x14ac:dyDescent="0.2">
      <c r="A61" s="41"/>
      <c r="B61" s="65"/>
      <c r="C61" s="1"/>
      <c r="D61" s="1"/>
      <c r="E61" s="1"/>
      <c r="F61" s="1"/>
      <c r="G61" s="1"/>
      <c r="H61" s="1"/>
      <c r="I61" s="1"/>
      <c r="J61" s="1"/>
    </row>
    <row r="62" spans="1:10" ht="11.45" customHeight="1" x14ac:dyDescent="0.2">
      <c r="A62" s="41"/>
      <c r="B62" s="65"/>
      <c r="C62" s="1"/>
      <c r="D62" s="1"/>
      <c r="E62" s="1"/>
      <c r="F62" s="1"/>
      <c r="G62" s="1"/>
      <c r="H62" s="1"/>
      <c r="I62" s="1"/>
      <c r="J62" s="1"/>
    </row>
    <row r="64" spans="1:10" ht="11.45" customHeight="1" x14ac:dyDescent="0.2">
      <c r="A64" s="41"/>
      <c r="B64" s="65"/>
      <c r="C64" s="1"/>
      <c r="D64" s="1"/>
      <c r="E64" s="1"/>
      <c r="F64" s="1"/>
      <c r="G64" s="1"/>
      <c r="H64" s="1"/>
      <c r="I64" s="1"/>
      <c r="J64" s="1"/>
    </row>
    <row r="65" spans="1:10" ht="11.45" customHeight="1" x14ac:dyDescent="0.2">
      <c r="A65" s="41"/>
      <c r="B65" s="65"/>
      <c r="C65" s="1"/>
      <c r="D65" s="6"/>
      <c r="E65" s="1"/>
      <c r="F65" s="1"/>
      <c r="G65" s="1"/>
      <c r="H65" s="1"/>
      <c r="I65" s="1"/>
      <c r="J65" s="1"/>
    </row>
    <row r="66" spans="1:10" ht="11.45" customHeight="1" x14ac:dyDescent="0.2">
      <c r="A66" s="41"/>
      <c r="B66" s="65"/>
      <c r="C66" s="1"/>
      <c r="D66" s="6"/>
      <c r="E66" s="1"/>
      <c r="F66" s="1"/>
      <c r="G66" s="1"/>
      <c r="H66" s="1"/>
      <c r="I66" s="1"/>
      <c r="J66" s="1"/>
    </row>
    <row r="67" spans="1:10" ht="11.45" customHeight="1" x14ac:dyDescent="0.2">
      <c r="A67" s="41"/>
      <c r="B67" s="65"/>
      <c r="C67" s="1"/>
      <c r="D67" s="6"/>
      <c r="E67" s="1"/>
      <c r="F67" s="1"/>
      <c r="G67" s="1"/>
      <c r="H67" s="1"/>
      <c r="I67" s="1"/>
      <c r="J67" s="1"/>
    </row>
    <row r="68" spans="1:10" ht="11.45" customHeight="1" x14ac:dyDescent="0.2">
      <c r="A68" s="41"/>
      <c r="B68" s="65"/>
      <c r="C68" s="1"/>
      <c r="D68" s="1"/>
      <c r="E68" s="1"/>
      <c r="F68" s="1"/>
      <c r="G68" s="1"/>
      <c r="H68" s="1"/>
      <c r="I68" s="1"/>
      <c r="J68" s="1"/>
    </row>
    <row r="69" spans="1:10" ht="11.45" customHeight="1" x14ac:dyDescent="0.2">
      <c r="A69" s="41"/>
      <c r="B69" s="65"/>
      <c r="C69" s="1"/>
      <c r="D69" s="6"/>
      <c r="E69" s="1"/>
      <c r="F69" s="1"/>
      <c r="G69" s="1"/>
      <c r="H69" s="1"/>
      <c r="I69" s="1"/>
      <c r="J69" s="1"/>
    </row>
    <row r="70" spans="1:10" ht="11.45" customHeight="1" x14ac:dyDescent="0.2">
      <c r="A70" s="41"/>
      <c r="B70" s="65"/>
      <c r="C70" s="1"/>
      <c r="D70" s="1"/>
      <c r="E70" s="1"/>
      <c r="F70" s="1"/>
      <c r="G70" s="1"/>
      <c r="H70" s="1"/>
      <c r="I70" s="1"/>
      <c r="J70" s="1"/>
    </row>
    <row r="71" spans="1:10" ht="11.45" customHeight="1" x14ac:dyDescent="0.2">
      <c r="A71" s="41"/>
      <c r="B71" s="65"/>
      <c r="C71" s="1"/>
      <c r="D71" s="1"/>
      <c r="E71" s="1"/>
      <c r="F71" s="1"/>
      <c r="G71" s="1"/>
      <c r="H71" s="1"/>
      <c r="I71" s="1"/>
      <c r="J71" s="1"/>
    </row>
    <row r="72" spans="1:10" ht="11.45" customHeight="1" x14ac:dyDescent="0.2">
      <c r="A72" s="41"/>
      <c r="B72" s="65"/>
      <c r="C72" s="1"/>
      <c r="D72" s="1"/>
      <c r="E72" s="1"/>
      <c r="F72" s="1"/>
      <c r="G72" s="1"/>
      <c r="H72" s="1"/>
      <c r="I72" s="1"/>
      <c r="J72" s="1"/>
    </row>
    <row r="73" spans="1:10" ht="11.45" customHeight="1" x14ac:dyDescent="0.2">
      <c r="A73" s="41"/>
      <c r="B73" s="65"/>
      <c r="C73" s="1"/>
      <c r="D73" s="1"/>
      <c r="E73" s="1"/>
      <c r="F73" s="1"/>
      <c r="G73" s="1"/>
      <c r="H73" s="1"/>
      <c r="I73" s="1"/>
      <c r="J73" s="1"/>
    </row>
    <row r="75" spans="1:10" ht="11.45" customHeight="1" x14ac:dyDescent="0.2">
      <c r="A75" s="41"/>
      <c r="B75" s="65"/>
      <c r="C75" s="1"/>
      <c r="D75" s="1"/>
      <c r="E75" s="1"/>
      <c r="F75" s="1"/>
      <c r="G75" s="1"/>
      <c r="H75" s="1"/>
      <c r="I75" s="1"/>
      <c r="J75" s="1"/>
    </row>
    <row r="76" spans="1:10" ht="11.45" customHeight="1" x14ac:dyDescent="0.2">
      <c r="A76" s="41"/>
      <c r="B76" s="65"/>
      <c r="C76" s="1"/>
      <c r="D76" s="6"/>
      <c r="E76" s="1"/>
      <c r="F76" s="1"/>
      <c r="G76" s="1"/>
      <c r="H76" s="1"/>
      <c r="I76" s="1"/>
      <c r="J76" s="1"/>
    </row>
    <row r="77" spans="1:10" ht="11.45" customHeight="1" x14ac:dyDescent="0.2">
      <c r="A77" s="41"/>
      <c r="B77" s="65"/>
      <c r="C77" s="1"/>
      <c r="D77" s="6"/>
      <c r="E77" s="1"/>
      <c r="F77" s="1"/>
      <c r="G77" s="1"/>
      <c r="H77" s="1"/>
      <c r="I77" s="1"/>
      <c r="J77" s="1"/>
    </row>
    <row r="78" spans="1:10" ht="11.45" customHeight="1" x14ac:dyDescent="0.2">
      <c r="A78" s="41"/>
      <c r="B78" s="65"/>
      <c r="C78" s="1"/>
      <c r="D78" s="6"/>
      <c r="E78" s="1"/>
      <c r="F78" s="1"/>
      <c r="G78" s="1"/>
      <c r="H78" s="1"/>
      <c r="I78" s="1"/>
      <c r="J78" s="1"/>
    </row>
    <row r="79" spans="1:10" ht="11.45" customHeight="1" x14ac:dyDescent="0.2">
      <c r="A79" s="41"/>
      <c r="B79" s="65"/>
      <c r="C79" s="1"/>
      <c r="D79" s="1"/>
      <c r="E79" s="1"/>
      <c r="F79" s="1"/>
      <c r="G79" s="1"/>
      <c r="H79" s="1"/>
      <c r="I79" s="1"/>
      <c r="J79" s="1"/>
    </row>
    <row r="80" spans="1:10" ht="11.45" customHeight="1" x14ac:dyDescent="0.2">
      <c r="A80" s="41"/>
      <c r="B80" s="65"/>
      <c r="C80" s="1"/>
      <c r="D80" s="6"/>
      <c r="E80" s="1"/>
      <c r="F80" s="1"/>
      <c r="G80" s="1"/>
      <c r="H80" s="1"/>
      <c r="I80" s="1"/>
      <c r="J80" s="1"/>
    </row>
    <row r="81" spans="1:10" ht="11.45" customHeight="1" x14ac:dyDescent="0.2">
      <c r="A81" s="41"/>
      <c r="B81" s="65"/>
      <c r="C81" s="1"/>
      <c r="D81" s="1"/>
      <c r="E81" s="1"/>
      <c r="F81" s="1"/>
      <c r="G81" s="1"/>
      <c r="H81" s="1"/>
      <c r="I81" s="1"/>
      <c r="J81" s="1"/>
    </row>
    <row r="82" spans="1:10" ht="11.45" customHeight="1" x14ac:dyDescent="0.2">
      <c r="A82" s="41"/>
      <c r="B82" s="65"/>
      <c r="C82" s="1"/>
      <c r="D82" s="1"/>
      <c r="E82" s="1"/>
      <c r="F82" s="1"/>
      <c r="G82" s="1"/>
      <c r="H82" s="1"/>
      <c r="I82" s="1"/>
      <c r="J82" s="1"/>
    </row>
    <row r="83" spans="1:10" ht="11.45" customHeight="1" x14ac:dyDescent="0.2">
      <c r="A83" s="41"/>
      <c r="B83" s="65"/>
      <c r="C83" s="1"/>
      <c r="D83" s="1"/>
      <c r="E83" s="1"/>
      <c r="F83" s="1"/>
      <c r="G83" s="1"/>
      <c r="H83" s="1"/>
      <c r="I83" s="1"/>
      <c r="J83" s="1"/>
    </row>
    <row r="84" spans="1:10" ht="11.45" customHeight="1" x14ac:dyDescent="0.2">
      <c r="A84" s="41"/>
      <c r="B84" s="65"/>
      <c r="C84" s="1"/>
      <c r="D84" s="1"/>
      <c r="E84" s="1"/>
      <c r="F84" s="1"/>
      <c r="G84" s="1"/>
      <c r="H84" s="1"/>
      <c r="I84" s="1"/>
      <c r="J84" s="1"/>
    </row>
    <row r="86" spans="1:10" ht="11.45" customHeight="1" x14ac:dyDescent="0.2">
      <c r="A86" s="41"/>
      <c r="B86" s="65"/>
      <c r="C86" s="1"/>
      <c r="D86" s="1"/>
      <c r="E86" s="1"/>
      <c r="F86" s="1"/>
      <c r="G86" s="1"/>
      <c r="H86" s="1"/>
      <c r="I86" s="1"/>
      <c r="J86" s="1"/>
    </row>
    <row r="87" spans="1:10" ht="11.45" customHeight="1" x14ac:dyDescent="0.2">
      <c r="A87" s="41"/>
      <c r="B87" s="65"/>
      <c r="C87" s="1"/>
      <c r="D87" s="6"/>
      <c r="E87" s="1"/>
      <c r="F87" s="1"/>
      <c r="G87" s="1"/>
      <c r="H87" s="1"/>
      <c r="I87" s="1"/>
      <c r="J87" s="1"/>
    </row>
    <row r="88" spans="1:10" ht="11.45" customHeight="1" x14ac:dyDescent="0.2">
      <c r="A88" s="41"/>
      <c r="B88" s="65"/>
      <c r="C88" s="1"/>
      <c r="D88" s="6"/>
      <c r="E88" s="1"/>
      <c r="F88" s="1"/>
      <c r="G88" s="1"/>
      <c r="H88" s="1"/>
      <c r="I88" s="1"/>
      <c r="J88" s="1"/>
    </row>
    <row r="89" spans="1:10" ht="11.45" customHeight="1" x14ac:dyDescent="0.2">
      <c r="A89" s="41"/>
      <c r="B89" s="65"/>
      <c r="C89" s="1"/>
      <c r="D89" s="6"/>
      <c r="E89" s="1"/>
      <c r="F89" s="1"/>
      <c r="G89" s="1"/>
      <c r="H89" s="1"/>
      <c r="I89" s="1"/>
      <c r="J89" s="1"/>
    </row>
    <row r="90" spans="1:10" ht="11.45" customHeight="1" x14ac:dyDescent="0.2">
      <c r="A90" s="41"/>
      <c r="B90" s="65"/>
      <c r="C90" s="1"/>
      <c r="D90" s="1"/>
      <c r="E90" s="1"/>
      <c r="F90" s="1"/>
      <c r="G90" s="1"/>
      <c r="H90" s="1"/>
      <c r="I90" s="1"/>
      <c r="J90" s="1"/>
    </row>
    <row r="91" spans="1:10" ht="11.45" customHeight="1" x14ac:dyDescent="0.2">
      <c r="A91" s="41"/>
      <c r="B91" s="65"/>
      <c r="C91" s="1"/>
      <c r="D91" s="6"/>
      <c r="E91" s="1"/>
      <c r="F91" s="1"/>
      <c r="G91" s="1"/>
      <c r="H91" s="1"/>
      <c r="I91" s="1"/>
      <c r="J91" s="1"/>
    </row>
    <row r="92" spans="1:10" ht="11.45" customHeight="1" x14ac:dyDescent="0.2">
      <c r="A92" s="41"/>
      <c r="B92" s="65"/>
      <c r="C92" s="1"/>
      <c r="D92" s="1"/>
      <c r="E92" s="1"/>
      <c r="F92" s="1"/>
      <c r="G92" s="1"/>
      <c r="H92" s="1"/>
      <c r="I92" s="1"/>
      <c r="J92" s="1"/>
    </row>
    <row r="93" spans="1:10" ht="11.45" customHeight="1" x14ac:dyDescent="0.2">
      <c r="A93" s="41"/>
      <c r="B93" s="65"/>
      <c r="C93" s="1"/>
      <c r="D93" s="1"/>
      <c r="E93" s="1"/>
      <c r="F93" s="1"/>
      <c r="G93" s="1"/>
      <c r="H93" s="1"/>
      <c r="I93" s="1"/>
      <c r="J93" s="1"/>
    </row>
    <row r="94" spans="1:10" ht="11.45" customHeight="1" x14ac:dyDescent="0.2">
      <c r="A94" s="41"/>
      <c r="B94" s="65"/>
      <c r="C94" s="1"/>
      <c r="D94" s="1"/>
      <c r="E94" s="1"/>
      <c r="F94" s="1"/>
      <c r="G94" s="1"/>
      <c r="H94" s="1"/>
      <c r="I94" s="1"/>
      <c r="J94" s="1"/>
    </row>
    <row r="95" spans="1:10" ht="11.45" customHeight="1" x14ac:dyDescent="0.2">
      <c r="A95" s="41"/>
      <c r="B95" s="65"/>
      <c r="C95" s="1"/>
      <c r="D95" s="1"/>
      <c r="E95" s="1"/>
      <c r="F95" s="1"/>
      <c r="G95" s="1"/>
      <c r="H95" s="1"/>
      <c r="I95" s="1"/>
      <c r="J95" s="1"/>
    </row>
    <row r="97" spans="1:10" ht="11.45" customHeight="1" x14ac:dyDescent="0.2">
      <c r="A97" s="41"/>
      <c r="B97" s="65"/>
      <c r="C97" s="1"/>
      <c r="D97" s="1"/>
      <c r="E97" s="1"/>
      <c r="F97" s="1"/>
      <c r="G97" s="1"/>
      <c r="H97" s="1"/>
      <c r="I97" s="1"/>
      <c r="J97" s="1"/>
    </row>
    <row r="98" spans="1:10" ht="11.45" customHeight="1" x14ac:dyDescent="0.2">
      <c r="A98" s="41"/>
      <c r="B98" s="65"/>
      <c r="C98" s="1"/>
      <c r="D98" s="6"/>
      <c r="E98" s="1"/>
      <c r="F98" s="1"/>
      <c r="G98" s="1"/>
      <c r="H98" s="1"/>
      <c r="I98" s="1"/>
      <c r="J98" s="1"/>
    </row>
    <row r="99" spans="1:10" ht="11.45" customHeight="1" x14ac:dyDescent="0.2">
      <c r="A99" s="41"/>
      <c r="B99" s="65"/>
      <c r="C99" s="1"/>
      <c r="D99" s="6"/>
      <c r="E99" s="1"/>
      <c r="F99" s="1"/>
      <c r="G99" s="1"/>
      <c r="H99" s="1"/>
      <c r="I99" s="1"/>
      <c r="J99" s="1"/>
    </row>
    <row r="100" spans="1:10" ht="11.45" customHeight="1" x14ac:dyDescent="0.2">
      <c r="A100" s="41"/>
      <c r="B100" s="65"/>
      <c r="C100" s="1"/>
      <c r="D100" s="6"/>
      <c r="E100" s="1"/>
      <c r="F100" s="1"/>
      <c r="G100" s="1"/>
      <c r="H100" s="1"/>
      <c r="I100" s="1"/>
      <c r="J100" s="1"/>
    </row>
    <row r="101" spans="1:10" ht="11.45" customHeight="1" x14ac:dyDescent="0.2">
      <c r="A101" s="41"/>
      <c r="B101" s="65"/>
      <c r="C101" s="1"/>
      <c r="D101" s="1"/>
      <c r="E101" s="1"/>
      <c r="F101" s="1"/>
      <c r="G101" s="1"/>
      <c r="H101" s="1"/>
      <c r="I101" s="1"/>
      <c r="J101" s="1"/>
    </row>
    <row r="102" spans="1:10" ht="11.45" customHeight="1" x14ac:dyDescent="0.2">
      <c r="A102" s="41"/>
      <c r="B102" s="65"/>
      <c r="C102" s="1"/>
      <c r="D102" s="6"/>
      <c r="E102" s="1"/>
      <c r="F102" s="1"/>
      <c r="G102" s="1"/>
      <c r="H102" s="1"/>
      <c r="I102" s="1"/>
      <c r="J102" s="1"/>
    </row>
    <row r="103" spans="1:10" ht="11.45" customHeight="1" x14ac:dyDescent="0.2">
      <c r="A103" s="41"/>
      <c r="B103" s="65"/>
      <c r="C103" s="1"/>
      <c r="D103" s="1"/>
      <c r="E103" s="1"/>
      <c r="F103" s="1"/>
      <c r="G103" s="1"/>
      <c r="H103" s="1"/>
      <c r="I103" s="1"/>
      <c r="J103" s="1"/>
    </row>
    <row r="104" spans="1:10" ht="11.45" customHeight="1" x14ac:dyDescent="0.2">
      <c r="A104" s="41"/>
      <c r="B104" s="65"/>
      <c r="C104" s="1"/>
      <c r="D104" s="1"/>
      <c r="E104" s="1"/>
      <c r="F104" s="1"/>
      <c r="G104" s="1"/>
      <c r="H104" s="1"/>
      <c r="I104" s="1"/>
      <c r="J104" s="1"/>
    </row>
    <row r="105" spans="1:10" ht="11.45" customHeight="1" x14ac:dyDescent="0.2">
      <c r="A105" s="41"/>
      <c r="B105" s="65"/>
      <c r="C105" s="1"/>
      <c r="D105" s="1"/>
      <c r="E105" s="1"/>
      <c r="F105" s="1"/>
      <c r="G105" s="1"/>
      <c r="H105" s="1"/>
      <c r="I105" s="1"/>
      <c r="J105" s="1"/>
    </row>
    <row r="106" spans="1:10" ht="11.45" customHeight="1" x14ac:dyDescent="0.2">
      <c r="A106" s="41"/>
      <c r="B106" s="65"/>
      <c r="C106" s="1"/>
      <c r="D106" s="1"/>
      <c r="E106" s="1"/>
      <c r="F106" s="1"/>
      <c r="G106" s="1"/>
      <c r="H106" s="1"/>
      <c r="I106" s="1"/>
      <c r="J106" s="1"/>
    </row>
    <row r="108" spans="1:10" ht="11.45" customHeight="1" x14ac:dyDescent="0.2">
      <c r="A108" s="41"/>
      <c r="B108" s="65"/>
      <c r="C108" s="1"/>
      <c r="D108" s="1"/>
      <c r="E108" s="1"/>
      <c r="F108" s="1"/>
      <c r="G108" s="1"/>
      <c r="H108" s="1"/>
      <c r="I108" s="1"/>
      <c r="J108" s="1"/>
    </row>
    <row r="109" spans="1:10" ht="11.45" customHeight="1" x14ac:dyDescent="0.2">
      <c r="A109" s="41"/>
      <c r="B109" s="65"/>
      <c r="C109" s="1"/>
      <c r="D109" s="6"/>
      <c r="E109" s="1"/>
      <c r="F109" s="1"/>
      <c r="G109" s="1"/>
      <c r="H109" s="1"/>
      <c r="I109" s="1"/>
      <c r="J109" s="1"/>
    </row>
    <row r="110" spans="1:10" ht="11.45" customHeight="1" x14ac:dyDescent="0.2">
      <c r="A110" s="41"/>
      <c r="B110" s="65"/>
      <c r="C110" s="1"/>
      <c r="D110" s="6"/>
      <c r="E110" s="1"/>
      <c r="F110" s="1"/>
      <c r="G110" s="1"/>
      <c r="H110" s="1"/>
      <c r="I110" s="1"/>
      <c r="J110" s="1"/>
    </row>
    <row r="111" spans="1:10" ht="11.45" customHeight="1" x14ac:dyDescent="0.2">
      <c r="A111" s="41"/>
      <c r="B111" s="65"/>
      <c r="C111" s="1"/>
      <c r="D111" s="6"/>
      <c r="E111" s="1"/>
      <c r="F111" s="1"/>
      <c r="G111" s="1"/>
      <c r="H111" s="1"/>
      <c r="I111" s="1"/>
      <c r="J111" s="1"/>
    </row>
    <row r="112" spans="1:10" ht="11.45" customHeight="1" x14ac:dyDescent="0.2">
      <c r="A112" s="41"/>
      <c r="B112" s="65"/>
      <c r="C112" s="1"/>
      <c r="D112" s="1"/>
      <c r="E112" s="1"/>
      <c r="F112" s="1"/>
      <c r="G112" s="1"/>
      <c r="H112" s="1"/>
      <c r="I112" s="1"/>
      <c r="J112" s="1"/>
    </row>
    <row r="113" spans="1:10" ht="11.45" customHeight="1" x14ac:dyDescent="0.2">
      <c r="A113" s="41"/>
      <c r="B113" s="65"/>
      <c r="C113" s="1"/>
      <c r="D113" s="6"/>
      <c r="E113" s="1"/>
      <c r="F113" s="1"/>
      <c r="G113" s="1"/>
      <c r="H113" s="1"/>
      <c r="I113" s="1"/>
      <c r="J113" s="1"/>
    </row>
    <row r="114" spans="1:10" ht="11.45" customHeight="1" x14ac:dyDescent="0.2">
      <c r="A114" s="41"/>
      <c r="B114" s="65"/>
      <c r="C114" s="1"/>
      <c r="D114" s="1"/>
      <c r="E114" s="1"/>
      <c r="F114" s="1"/>
      <c r="G114" s="1"/>
      <c r="H114" s="1"/>
      <c r="I114" s="1"/>
      <c r="J114" s="1"/>
    </row>
    <row r="115" spans="1:10" ht="11.45" customHeight="1" x14ac:dyDescent="0.2">
      <c r="A115" s="41"/>
      <c r="B115" s="65"/>
      <c r="C115" s="1"/>
      <c r="D115" s="1"/>
      <c r="E115" s="1"/>
      <c r="F115" s="1"/>
      <c r="G115" s="1"/>
      <c r="H115" s="1"/>
      <c r="I115" s="1"/>
      <c r="J115" s="1"/>
    </row>
    <row r="116" spans="1:10" ht="11.45" customHeight="1" x14ac:dyDescent="0.2">
      <c r="A116" s="41"/>
      <c r="B116" s="65"/>
      <c r="C116" s="1"/>
      <c r="D116" s="1"/>
      <c r="E116" s="1"/>
      <c r="F116" s="1"/>
      <c r="G116" s="1"/>
      <c r="H116" s="1"/>
      <c r="I116" s="1"/>
      <c r="J116" s="1"/>
    </row>
    <row r="117" spans="1:10" ht="11.45" customHeight="1" x14ac:dyDescent="0.2">
      <c r="A117" s="41"/>
      <c r="B117" s="65"/>
      <c r="C117" s="1"/>
      <c r="D117" s="1"/>
      <c r="E117" s="1"/>
      <c r="F117" s="1"/>
      <c r="G117" s="1"/>
      <c r="H117" s="1"/>
      <c r="I117" s="1"/>
      <c r="J117" s="1"/>
    </row>
    <row r="119" spans="1:10" ht="11.45" customHeight="1" x14ac:dyDescent="0.2">
      <c r="A119" s="41"/>
      <c r="B119" s="65"/>
      <c r="C119" s="1"/>
      <c r="D119" s="1"/>
      <c r="E119" s="1"/>
      <c r="F119" s="1"/>
      <c r="G119" s="1"/>
      <c r="H119" s="1"/>
      <c r="I119" s="1"/>
      <c r="J119" s="1"/>
    </row>
    <row r="120" spans="1:10" ht="11.45" customHeight="1" x14ac:dyDescent="0.2">
      <c r="A120" s="41"/>
      <c r="B120" s="65"/>
      <c r="C120" s="1"/>
      <c r="D120" s="6"/>
      <c r="E120" s="1"/>
      <c r="F120" s="1"/>
      <c r="G120" s="1"/>
      <c r="H120" s="1"/>
      <c r="I120" s="1"/>
      <c r="J120" s="1"/>
    </row>
    <row r="121" spans="1:10" ht="11.45" customHeight="1" x14ac:dyDescent="0.2">
      <c r="A121" s="41"/>
      <c r="B121" s="65"/>
      <c r="C121" s="1"/>
      <c r="D121" s="6"/>
      <c r="E121" s="1"/>
      <c r="F121" s="1"/>
      <c r="G121" s="1"/>
      <c r="H121" s="1"/>
      <c r="I121" s="1"/>
      <c r="J121" s="1"/>
    </row>
    <row r="122" spans="1:10" ht="11.45" customHeight="1" x14ac:dyDescent="0.2">
      <c r="A122" s="41"/>
      <c r="B122" s="65"/>
      <c r="C122" s="1"/>
      <c r="D122" s="6"/>
      <c r="E122" s="1"/>
      <c r="F122" s="1"/>
      <c r="G122" s="1"/>
      <c r="H122" s="1"/>
      <c r="I122" s="1"/>
      <c r="J122" s="1"/>
    </row>
    <row r="123" spans="1:10" ht="11.45" customHeight="1" x14ac:dyDescent="0.2">
      <c r="A123" s="41"/>
      <c r="B123" s="65"/>
      <c r="C123" s="1"/>
      <c r="D123" s="1"/>
      <c r="E123" s="1"/>
      <c r="F123" s="1"/>
      <c r="G123" s="1"/>
      <c r="H123" s="1"/>
      <c r="I123" s="1"/>
      <c r="J123" s="1"/>
    </row>
    <row r="124" spans="1:10" ht="11.45" customHeight="1" x14ac:dyDescent="0.2">
      <c r="A124" s="41"/>
      <c r="B124" s="65"/>
      <c r="C124" s="1"/>
      <c r="D124" s="6"/>
      <c r="E124" s="1"/>
      <c r="F124" s="1"/>
      <c r="G124" s="1"/>
      <c r="H124" s="1"/>
      <c r="I124" s="1"/>
      <c r="J124" s="1"/>
    </row>
    <row r="125" spans="1:10" ht="11.45" customHeight="1" x14ac:dyDescent="0.2">
      <c r="A125" s="41"/>
      <c r="B125" s="65"/>
      <c r="C125" s="1"/>
      <c r="D125" s="1"/>
      <c r="E125" s="1"/>
      <c r="F125" s="1"/>
      <c r="G125" s="1"/>
      <c r="H125" s="1"/>
      <c r="I125" s="1"/>
      <c r="J125" s="1"/>
    </row>
    <row r="126" spans="1:10" ht="11.45" customHeight="1" x14ac:dyDescent="0.2">
      <c r="A126" s="41"/>
      <c r="B126" s="65"/>
      <c r="C126" s="1"/>
      <c r="D126" s="1"/>
      <c r="E126" s="1"/>
      <c r="F126" s="1"/>
      <c r="G126" s="1"/>
      <c r="H126" s="1"/>
      <c r="I126" s="1"/>
      <c r="J126" s="1"/>
    </row>
    <row r="127" spans="1:10" ht="11.45" customHeight="1" x14ac:dyDescent="0.2">
      <c r="A127" s="41"/>
      <c r="B127" s="65"/>
      <c r="C127" s="1"/>
      <c r="D127" s="1"/>
      <c r="E127" s="1"/>
      <c r="F127" s="1"/>
      <c r="G127" s="1"/>
      <c r="H127" s="1"/>
      <c r="I127" s="1"/>
      <c r="J127" s="1"/>
    </row>
    <row r="128" spans="1:10" ht="11.45" customHeight="1" x14ac:dyDescent="0.2">
      <c r="A128" s="41"/>
      <c r="B128" s="65"/>
      <c r="C128" s="1"/>
      <c r="D128" s="1"/>
      <c r="E128" s="1"/>
      <c r="F128" s="1"/>
      <c r="G128" s="1"/>
      <c r="H128" s="1"/>
      <c r="I128" s="1"/>
      <c r="J128" s="1"/>
    </row>
    <row r="130" spans="1:10" ht="11.45" customHeight="1" x14ac:dyDescent="0.2">
      <c r="A130" s="41"/>
      <c r="B130" s="65"/>
      <c r="C130" s="1"/>
      <c r="D130" s="1"/>
      <c r="E130" s="1"/>
      <c r="F130" s="1"/>
      <c r="G130" s="1"/>
      <c r="H130" s="1"/>
      <c r="I130" s="1"/>
      <c r="J130" s="1"/>
    </row>
    <row r="131" spans="1:10" ht="11.45" customHeight="1" x14ac:dyDescent="0.2">
      <c r="A131" s="41"/>
      <c r="B131" s="65"/>
      <c r="C131" s="1"/>
      <c r="D131" s="6"/>
      <c r="E131" s="1"/>
      <c r="F131" s="1"/>
      <c r="G131" s="1"/>
      <c r="H131" s="1"/>
      <c r="I131" s="1"/>
      <c r="J131" s="1"/>
    </row>
    <row r="132" spans="1:10" ht="11.45" customHeight="1" x14ac:dyDescent="0.2">
      <c r="A132" s="41"/>
      <c r="B132" s="65"/>
      <c r="C132" s="1"/>
      <c r="D132" s="6"/>
      <c r="E132" s="1"/>
      <c r="F132" s="1"/>
      <c r="G132" s="1"/>
      <c r="H132" s="1"/>
      <c r="I132" s="1"/>
      <c r="J132" s="1"/>
    </row>
    <row r="133" spans="1:10" ht="11.45" customHeight="1" x14ac:dyDescent="0.2">
      <c r="A133" s="41"/>
      <c r="B133" s="65"/>
      <c r="C133" s="1"/>
      <c r="D133" s="6"/>
      <c r="E133" s="1"/>
      <c r="F133" s="1"/>
      <c r="G133" s="1"/>
      <c r="H133" s="1"/>
      <c r="I133" s="1"/>
      <c r="J133" s="1"/>
    </row>
    <row r="134" spans="1:10" ht="11.45" customHeight="1" x14ac:dyDescent="0.2">
      <c r="A134" s="41"/>
      <c r="B134" s="65"/>
      <c r="C134" s="1"/>
      <c r="D134" s="1"/>
      <c r="E134" s="1"/>
      <c r="F134" s="1"/>
      <c r="G134" s="1"/>
      <c r="H134" s="1"/>
      <c r="I134" s="1"/>
      <c r="J134" s="1"/>
    </row>
    <row r="135" spans="1:10" ht="11.45" customHeight="1" x14ac:dyDescent="0.2">
      <c r="A135" s="41"/>
      <c r="B135" s="65"/>
      <c r="C135" s="1"/>
      <c r="D135" s="6"/>
      <c r="E135" s="1"/>
      <c r="F135" s="1"/>
      <c r="G135" s="1"/>
      <c r="H135" s="1"/>
      <c r="I135" s="1"/>
      <c r="J135" s="1"/>
    </row>
    <row r="136" spans="1:10" ht="11.45" customHeight="1" x14ac:dyDescent="0.2">
      <c r="A136" s="41"/>
      <c r="B136" s="65"/>
      <c r="C136" s="1"/>
      <c r="D136" s="1"/>
      <c r="E136" s="1"/>
      <c r="F136" s="1"/>
      <c r="G136" s="1"/>
      <c r="H136" s="1"/>
      <c r="I136" s="1"/>
      <c r="J136" s="1"/>
    </row>
    <row r="137" spans="1:10" ht="11.45" customHeight="1" x14ac:dyDescent="0.2">
      <c r="A137" s="41"/>
      <c r="B137" s="65"/>
      <c r="C137" s="1"/>
      <c r="D137" s="1"/>
      <c r="E137" s="1"/>
      <c r="F137" s="1"/>
      <c r="G137" s="1"/>
      <c r="H137" s="1"/>
      <c r="I137" s="1"/>
      <c r="J137" s="1"/>
    </row>
    <row r="138" spans="1:10" ht="11.45" customHeight="1" x14ac:dyDescent="0.2">
      <c r="A138" s="41"/>
      <c r="B138" s="65"/>
      <c r="C138" s="1"/>
      <c r="D138" s="1"/>
      <c r="E138" s="1"/>
      <c r="F138" s="1"/>
      <c r="G138" s="1"/>
      <c r="H138" s="1"/>
      <c r="I138" s="1"/>
      <c r="J138" s="1"/>
    </row>
    <row r="139" spans="1:10" ht="11.45" customHeight="1" x14ac:dyDescent="0.2">
      <c r="A139" s="41"/>
      <c r="B139" s="65"/>
      <c r="C139" s="1"/>
      <c r="D139" s="1"/>
      <c r="E139" s="1"/>
      <c r="F139" s="1"/>
      <c r="G139" s="1"/>
      <c r="H139" s="1"/>
      <c r="I139" s="1"/>
      <c r="J139" s="1"/>
    </row>
    <row r="141" spans="1:10" ht="11.45" customHeight="1" x14ac:dyDescent="0.2">
      <c r="A141" s="41"/>
      <c r="B141" s="65"/>
      <c r="C141" s="1"/>
      <c r="D141" s="1"/>
      <c r="E141" s="1"/>
      <c r="F141" s="1"/>
      <c r="G141" s="1"/>
      <c r="H141" s="1"/>
      <c r="I141" s="1"/>
      <c r="J141" s="1"/>
    </row>
    <row r="142" spans="1:10" ht="11.45" customHeight="1" x14ac:dyDescent="0.2">
      <c r="A142" s="41"/>
      <c r="B142" s="65"/>
      <c r="C142" s="1"/>
      <c r="D142" s="6"/>
      <c r="E142" s="1"/>
      <c r="F142" s="1"/>
      <c r="G142" s="1"/>
      <c r="H142" s="1"/>
      <c r="I142" s="1"/>
      <c r="J142" s="1"/>
    </row>
    <row r="143" spans="1:10" ht="11.45" customHeight="1" x14ac:dyDescent="0.2">
      <c r="A143" s="41"/>
      <c r="B143" s="65"/>
      <c r="C143" s="1"/>
      <c r="D143" s="6"/>
      <c r="E143" s="1"/>
      <c r="F143" s="1"/>
      <c r="G143" s="1"/>
      <c r="H143" s="1"/>
      <c r="I143" s="1"/>
      <c r="J143" s="1"/>
    </row>
    <row r="144" spans="1:10" ht="11.45" customHeight="1" x14ac:dyDescent="0.2">
      <c r="A144" s="41"/>
      <c r="B144" s="65"/>
      <c r="C144" s="1"/>
      <c r="D144" s="6"/>
      <c r="E144" s="1"/>
      <c r="F144" s="1"/>
      <c r="G144" s="1"/>
      <c r="H144" s="1"/>
      <c r="I144" s="1"/>
      <c r="J144" s="1"/>
    </row>
    <row r="145" spans="1:10" ht="11.45" customHeight="1" x14ac:dyDescent="0.2">
      <c r="A145" s="41"/>
      <c r="B145" s="65"/>
      <c r="C145" s="1"/>
      <c r="D145" s="1"/>
      <c r="E145" s="1"/>
      <c r="F145" s="1"/>
      <c r="G145" s="1"/>
      <c r="H145" s="1"/>
      <c r="I145" s="1"/>
      <c r="J145" s="1"/>
    </row>
    <row r="146" spans="1:10" ht="11.45" customHeight="1" x14ac:dyDescent="0.2">
      <c r="A146" s="41"/>
      <c r="B146" s="65"/>
      <c r="C146" s="1"/>
      <c r="D146" s="6"/>
      <c r="E146" s="1"/>
      <c r="F146" s="1"/>
      <c r="G146" s="1"/>
      <c r="H146" s="1"/>
      <c r="I146" s="1"/>
      <c r="J146" s="1"/>
    </row>
    <row r="147" spans="1:10" ht="11.45" customHeight="1" x14ac:dyDescent="0.2">
      <c r="A147" s="41"/>
      <c r="B147" s="65"/>
      <c r="C147" s="1"/>
      <c r="D147" s="1"/>
      <c r="E147" s="1"/>
      <c r="F147" s="1"/>
      <c r="G147" s="1"/>
      <c r="H147" s="1"/>
      <c r="I147" s="1"/>
      <c r="J147" s="1"/>
    </row>
    <row r="148" spans="1:10" ht="11.45" customHeight="1" x14ac:dyDescent="0.2">
      <c r="A148" s="41"/>
      <c r="B148" s="65"/>
      <c r="C148" s="1"/>
      <c r="D148" s="1"/>
      <c r="E148" s="1"/>
      <c r="F148" s="1"/>
      <c r="G148" s="1"/>
      <c r="H148" s="1"/>
      <c r="I148" s="1"/>
      <c r="J148" s="1"/>
    </row>
    <row r="149" spans="1:10" ht="11.45" customHeight="1" x14ac:dyDescent="0.2">
      <c r="A149" s="41"/>
      <c r="B149" s="65"/>
      <c r="C149" s="1"/>
      <c r="D149" s="1"/>
      <c r="E149" s="1"/>
      <c r="F149" s="1"/>
      <c r="G149" s="1"/>
      <c r="H149" s="1"/>
      <c r="I149" s="1"/>
      <c r="J149" s="1"/>
    </row>
    <row r="150" spans="1:10" ht="11.45" customHeight="1" x14ac:dyDescent="0.2">
      <c r="A150" s="41"/>
      <c r="B150" s="65"/>
      <c r="C150" s="1"/>
      <c r="D150" s="1"/>
      <c r="E150" s="1"/>
      <c r="F150" s="1"/>
      <c r="G150" s="1"/>
      <c r="H150" s="1"/>
      <c r="I150" s="1"/>
      <c r="J150" s="1"/>
    </row>
    <row r="152" spans="1:10" ht="11.45" customHeight="1" x14ac:dyDescent="0.2">
      <c r="A152" s="41"/>
      <c r="B152" s="65"/>
      <c r="C152" s="1"/>
      <c r="D152" s="1"/>
      <c r="E152" s="1"/>
      <c r="F152" s="1"/>
      <c r="G152" s="1"/>
      <c r="H152" s="1"/>
      <c r="I152" s="1"/>
      <c r="J152" s="1"/>
    </row>
    <row r="153" spans="1:10" ht="11.45" customHeight="1" x14ac:dyDescent="0.2">
      <c r="A153" s="41"/>
      <c r="B153" s="65"/>
      <c r="C153" s="1"/>
      <c r="D153" s="6"/>
      <c r="E153" s="1"/>
      <c r="F153" s="1"/>
      <c r="G153" s="1"/>
      <c r="H153" s="1"/>
      <c r="I153" s="1"/>
      <c r="J153" s="1"/>
    </row>
    <row r="154" spans="1:10" ht="11.45" customHeight="1" x14ac:dyDescent="0.2">
      <c r="A154" s="41"/>
      <c r="B154" s="65"/>
      <c r="C154" s="1"/>
      <c r="D154" s="6"/>
      <c r="E154" s="1"/>
      <c r="F154" s="1"/>
      <c r="G154" s="1"/>
      <c r="H154" s="1"/>
      <c r="I154" s="1"/>
      <c r="J154" s="1"/>
    </row>
    <row r="155" spans="1:10" ht="11.45" customHeight="1" x14ac:dyDescent="0.2">
      <c r="A155" s="41"/>
      <c r="B155" s="65"/>
      <c r="C155" s="1"/>
      <c r="D155" s="6"/>
      <c r="E155" s="1"/>
      <c r="F155" s="1"/>
      <c r="G155" s="1"/>
      <c r="H155" s="1"/>
      <c r="I155" s="1"/>
      <c r="J155" s="1"/>
    </row>
    <row r="156" spans="1:10" ht="11.45" customHeight="1" x14ac:dyDescent="0.2">
      <c r="A156" s="41"/>
      <c r="B156" s="65"/>
      <c r="C156" s="1"/>
      <c r="D156" s="1"/>
      <c r="E156" s="1"/>
      <c r="F156" s="1"/>
      <c r="G156" s="1"/>
      <c r="H156" s="1"/>
      <c r="I156" s="1"/>
      <c r="J156" s="1"/>
    </row>
    <row r="157" spans="1:10" ht="11.45" customHeight="1" x14ac:dyDescent="0.2">
      <c r="A157" s="41"/>
      <c r="B157" s="65"/>
      <c r="C157" s="1"/>
      <c r="D157" s="6"/>
      <c r="E157" s="1"/>
      <c r="F157" s="1"/>
      <c r="G157" s="1"/>
      <c r="H157" s="1"/>
      <c r="I157" s="1"/>
      <c r="J157" s="1"/>
    </row>
    <row r="158" spans="1:10" ht="11.45" customHeight="1" x14ac:dyDescent="0.2">
      <c r="A158" s="41"/>
      <c r="B158" s="65"/>
      <c r="C158" s="1"/>
      <c r="D158" s="1"/>
      <c r="E158" s="1"/>
      <c r="F158" s="1"/>
      <c r="G158" s="1"/>
      <c r="H158" s="1"/>
      <c r="I158" s="1"/>
      <c r="J158" s="1"/>
    </row>
    <row r="159" spans="1:10" ht="11.45" customHeight="1" x14ac:dyDescent="0.2">
      <c r="A159" s="41"/>
      <c r="B159" s="65"/>
      <c r="C159" s="1"/>
      <c r="D159" s="1"/>
      <c r="E159" s="1"/>
      <c r="F159" s="1"/>
      <c r="G159" s="1"/>
      <c r="H159" s="1"/>
      <c r="I159" s="1"/>
      <c r="J159" s="1"/>
    </row>
    <row r="160" spans="1:10" ht="11.45" customHeight="1" x14ac:dyDescent="0.2">
      <c r="A160" s="41"/>
      <c r="B160" s="65"/>
      <c r="C160" s="1"/>
      <c r="D160" s="1"/>
      <c r="E160" s="1"/>
      <c r="F160" s="1"/>
      <c r="G160" s="1"/>
      <c r="H160" s="1"/>
      <c r="I160" s="1"/>
      <c r="J160" s="1"/>
    </row>
    <row r="161" spans="1:28" ht="11.45" customHeight="1" x14ac:dyDescent="0.2">
      <c r="A161" s="41"/>
      <c r="B161" s="65"/>
      <c r="C161" s="1"/>
      <c r="D161" s="1"/>
      <c r="E161" s="1"/>
      <c r="F161" s="1"/>
      <c r="G161" s="1"/>
      <c r="H161" s="1"/>
      <c r="I161" s="1"/>
      <c r="J161" s="1"/>
    </row>
    <row r="163" spans="1:28" ht="11.45" customHeight="1" x14ac:dyDescent="0.2">
      <c r="A163" s="41"/>
      <c r="B163" s="65"/>
      <c r="C163" s="1"/>
      <c r="D163" s="1"/>
      <c r="E163" s="1"/>
      <c r="F163" s="1"/>
      <c r="G163" s="1"/>
      <c r="H163" s="1"/>
      <c r="I163" s="1"/>
      <c r="J163" s="1"/>
    </row>
    <row r="164" spans="1:28" ht="11.45" customHeight="1" x14ac:dyDescent="0.2">
      <c r="A164" s="41"/>
      <c r="B164" s="65"/>
      <c r="C164" s="1"/>
      <c r="D164" s="6"/>
      <c r="E164" s="1"/>
      <c r="F164" s="1"/>
      <c r="G164" s="1"/>
      <c r="H164" s="1"/>
      <c r="I164" s="1"/>
      <c r="J164" s="1"/>
    </row>
    <row r="165" spans="1:28" ht="11.45" customHeight="1" x14ac:dyDescent="0.2">
      <c r="A165" s="41"/>
      <c r="B165" s="65"/>
      <c r="C165" s="1"/>
      <c r="D165" s="6"/>
      <c r="E165" s="1"/>
      <c r="F165" s="1"/>
      <c r="G165" s="1"/>
      <c r="H165" s="1"/>
      <c r="I165" s="1"/>
      <c r="J165" s="1"/>
    </row>
    <row r="166" spans="1:28" ht="11.45" customHeight="1" x14ac:dyDescent="0.2">
      <c r="A166" s="41"/>
      <c r="B166" s="65"/>
      <c r="C166" s="1"/>
      <c r="D166" s="6"/>
      <c r="E166" s="1"/>
      <c r="F166" s="1"/>
      <c r="G166" s="1"/>
      <c r="H166" s="1"/>
      <c r="I166" s="1"/>
      <c r="J166" s="1"/>
    </row>
    <row r="167" spans="1:28" ht="11.45" customHeight="1" x14ac:dyDescent="0.2">
      <c r="A167" s="41"/>
      <c r="B167" s="65"/>
      <c r="C167" s="1"/>
      <c r="D167" s="1"/>
      <c r="E167" s="1"/>
      <c r="F167" s="1"/>
      <c r="G167" s="1"/>
      <c r="H167" s="1"/>
      <c r="I167" s="1"/>
      <c r="J167" s="1"/>
    </row>
    <row r="168" spans="1:28" ht="11.45" customHeight="1" x14ac:dyDescent="0.2">
      <c r="A168" s="41"/>
      <c r="B168" s="65"/>
      <c r="C168" s="1"/>
      <c r="D168" s="6"/>
      <c r="E168" s="1"/>
      <c r="F168" s="1"/>
      <c r="G168" s="1"/>
      <c r="H168" s="1"/>
      <c r="I168" s="1"/>
      <c r="J168" s="1"/>
    </row>
    <row r="169" spans="1:28" ht="11.45" customHeight="1" x14ac:dyDescent="0.2">
      <c r="A169" s="41"/>
      <c r="B169" s="65"/>
      <c r="C169" s="1"/>
      <c r="D169" s="1"/>
      <c r="E169" s="1"/>
      <c r="F169" s="1"/>
      <c r="G169" s="1"/>
      <c r="H169" s="1"/>
      <c r="I169" s="1"/>
      <c r="J169" s="1"/>
    </row>
    <row r="170" spans="1:28" ht="11.45" customHeight="1" x14ac:dyDescent="0.2">
      <c r="A170" s="41"/>
      <c r="B170" s="65"/>
      <c r="C170" s="1"/>
      <c r="D170" s="1"/>
      <c r="E170" s="1"/>
      <c r="F170" s="1"/>
      <c r="G170" s="1"/>
      <c r="H170" s="1"/>
      <c r="I170" s="1"/>
      <c r="J170" s="1"/>
    </row>
    <row r="171" spans="1:28" ht="11.45" customHeight="1" x14ac:dyDescent="0.2">
      <c r="A171" s="41"/>
      <c r="B171" s="65"/>
      <c r="C171" s="1"/>
      <c r="D171" s="1"/>
      <c r="E171" s="1"/>
      <c r="F171" s="1"/>
      <c r="G171" s="1"/>
      <c r="H171" s="1"/>
      <c r="I171" s="1"/>
      <c r="J171" s="1"/>
    </row>
    <row r="172" spans="1:28" ht="11.45" customHeight="1" x14ac:dyDescent="0.2">
      <c r="A172" s="41"/>
      <c r="B172" s="65"/>
      <c r="C172" s="1"/>
      <c r="D172" s="1"/>
      <c r="E172" s="1"/>
      <c r="F172" s="1"/>
      <c r="G172" s="1"/>
      <c r="H172" s="1"/>
      <c r="I172" s="1"/>
      <c r="J172" s="1"/>
    </row>
    <row r="174" spans="1:28" ht="11.45" customHeight="1" x14ac:dyDescent="0.2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</row>
    <row r="175" spans="1:28" ht="11.45" customHeight="1" x14ac:dyDescent="0.2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</row>
    <row r="176" spans="1:28" ht="11.45" customHeight="1" x14ac:dyDescent="0.2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</row>
    <row r="177" spans="1:28" ht="11.45" customHeight="1" x14ac:dyDescent="0.2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</row>
    <row r="178" spans="1:28" ht="11.45" customHeight="1" x14ac:dyDescent="0.2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</row>
    <row r="179" spans="1:28" ht="11.45" customHeight="1" x14ac:dyDescent="0.2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</row>
    <row r="180" spans="1:28" ht="11.45" customHeight="1" x14ac:dyDescent="0.2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</row>
    <row r="181" spans="1:28" ht="11.45" customHeight="1" x14ac:dyDescent="0.2">
      <c r="A181" s="14"/>
      <c r="B181" s="14"/>
      <c r="C181" s="14"/>
      <c r="D181" s="14"/>
      <c r="E181" s="14"/>
      <c r="F181" s="14"/>
      <c r="G181" s="14"/>
      <c r="H181" s="14"/>
      <c r="I181" s="14"/>
      <c r="J181" s="14"/>
    </row>
    <row r="182" spans="1:28" ht="11.45" customHeight="1" x14ac:dyDescent="0.2">
      <c r="A182" s="41"/>
      <c r="B182" s="65"/>
      <c r="C182" s="1"/>
      <c r="D182" s="1"/>
      <c r="E182" s="1"/>
      <c r="F182" s="1"/>
      <c r="G182" s="1"/>
      <c r="H182" s="1"/>
      <c r="I182" s="1"/>
    </row>
    <row r="183" spans="1:28" ht="11.45" customHeight="1" x14ac:dyDescent="0.2">
      <c r="A183" s="41"/>
      <c r="B183" s="65"/>
      <c r="C183" s="1"/>
      <c r="D183" s="1"/>
      <c r="E183" s="1"/>
      <c r="F183" s="1"/>
      <c r="G183" s="1"/>
      <c r="H183" s="1"/>
      <c r="I183" s="1"/>
    </row>
    <row r="184" spans="1:28" ht="11.45" customHeight="1" x14ac:dyDescent="0.2">
      <c r="A184" s="41"/>
      <c r="B184" s="65"/>
      <c r="C184" s="1"/>
      <c r="D184" s="1"/>
      <c r="E184" s="1"/>
      <c r="F184" s="1"/>
      <c r="G184" s="1"/>
      <c r="H184" s="1"/>
      <c r="I184" s="1"/>
    </row>
    <row r="185" spans="1:28" ht="11.45" customHeight="1" x14ac:dyDescent="0.2">
      <c r="A185" s="41"/>
      <c r="B185" s="65"/>
      <c r="C185" s="1"/>
      <c r="D185" s="1"/>
      <c r="E185" s="1"/>
      <c r="F185" s="1"/>
      <c r="G185" s="1"/>
      <c r="H185" s="1"/>
      <c r="I185" s="1"/>
    </row>
    <row r="187" spans="1:28" ht="11.45" customHeight="1" x14ac:dyDescent="0.2">
      <c r="A187" s="41"/>
      <c r="B187" s="65"/>
      <c r="C187" s="65"/>
      <c r="D187" s="65"/>
      <c r="E187" s="65"/>
      <c r="F187" s="65"/>
      <c r="G187" s="65"/>
      <c r="H187" s="65"/>
      <c r="I187" s="65"/>
    </row>
    <row r="188" spans="1:28" ht="11.45" customHeight="1" x14ac:dyDescent="0.2">
      <c r="A188" s="41"/>
      <c r="B188" s="65"/>
      <c r="C188" s="1"/>
      <c r="D188" s="1"/>
      <c r="E188" s="1"/>
      <c r="F188" s="1"/>
      <c r="G188" s="1"/>
      <c r="H188" s="1"/>
      <c r="I188" s="1"/>
    </row>
    <row r="189" spans="1:28" ht="11.45" customHeight="1" x14ac:dyDescent="0.2">
      <c r="A189" s="41"/>
      <c r="B189" s="65"/>
      <c r="C189" s="1"/>
      <c r="D189" s="1"/>
      <c r="E189" s="1"/>
      <c r="F189" s="1"/>
      <c r="G189" s="1"/>
      <c r="H189" s="1"/>
      <c r="I189" s="1"/>
    </row>
    <row r="190" spans="1:28" ht="11.45" customHeight="1" x14ac:dyDescent="0.2">
      <c r="A190" s="41"/>
      <c r="B190" s="65"/>
      <c r="C190" s="1"/>
      <c r="D190" s="1"/>
      <c r="E190" s="1"/>
      <c r="F190" s="1"/>
      <c r="G190" s="1"/>
      <c r="H190" s="1"/>
      <c r="I190" s="1"/>
    </row>
    <row r="192" spans="1:28" ht="11.45" customHeight="1" x14ac:dyDescent="0.2">
      <c r="A192" s="41"/>
      <c r="B192" s="65"/>
      <c r="C192" s="65"/>
      <c r="D192" s="65"/>
      <c r="E192" s="65"/>
      <c r="F192" s="65"/>
      <c r="G192" s="65"/>
      <c r="H192" s="65"/>
      <c r="I192" s="65"/>
    </row>
    <row r="193" spans="1:9" ht="11.45" customHeight="1" x14ac:dyDescent="0.2">
      <c r="A193" s="41"/>
      <c r="B193" s="65"/>
      <c r="C193" s="1"/>
      <c r="D193" s="1"/>
      <c r="E193" s="1"/>
      <c r="F193" s="1"/>
      <c r="G193" s="1"/>
      <c r="H193" s="1"/>
      <c r="I193" s="1"/>
    </row>
    <row r="194" spans="1:9" ht="11.45" customHeight="1" x14ac:dyDescent="0.2">
      <c r="A194" s="41"/>
      <c r="B194" s="65"/>
      <c r="C194" s="1"/>
      <c r="D194" s="1"/>
      <c r="E194" s="1"/>
      <c r="F194" s="1"/>
      <c r="G194" s="1"/>
      <c r="H194" s="1"/>
      <c r="I194" s="1"/>
    </row>
    <row r="195" spans="1:9" ht="11.45" customHeight="1" x14ac:dyDescent="0.2">
      <c r="A195" s="41"/>
      <c r="B195" s="65"/>
      <c r="C195" s="1"/>
      <c r="D195" s="1"/>
      <c r="E195" s="1"/>
      <c r="F195" s="1"/>
      <c r="G195" s="1"/>
      <c r="H195" s="1"/>
      <c r="I195" s="1"/>
    </row>
    <row r="196" spans="1:9" ht="11.45" customHeight="1" x14ac:dyDescent="0.2">
      <c r="A196" s="41"/>
      <c r="B196" s="65"/>
      <c r="C196" s="1"/>
      <c r="D196" s="1"/>
      <c r="E196" s="1"/>
      <c r="F196" s="1"/>
      <c r="G196" s="1"/>
      <c r="H196" s="1"/>
      <c r="I196" s="1"/>
    </row>
    <row r="197" spans="1:9" ht="11.45" customHeight="1" x14ac:dyDescent="0.2">
      <c r="A197" s="41"/>
      <c r="B197" s="65"/>
      <c r="C197" s="1"/>
      <c r="D197" s="1"/>
      <c r="E197" s="1"/>
      <c r="F197" s="1"/>
      <c r="G197" s="1"/>
      <c r="H197" s="1"/>
      <c r="I197" s="1"/>
    </row>
    <row r="198" spans="1:9" ht="11.45" customHeight="1" x14ac:dyDescent="0.2">
      <c r="A198" s="41"/>
      <c r="B198" s="65"/>
      <c r="C198" s="1"/>
      <c r="D198" s="1"/>
      <c r="E198" s="1"/>
      <c r="F198" s="1"/>
      <c r="G198" s="1"/>
      <c r="H198" s="1"/>
      <c r="I198" s="1"/>
    </row>
    <row r="199" spans="1:9" ht="11.45" customHeight="1" x14ac:dyDescent="0.2">
      <c r="A199" s="41"/>
      <c r="B199" s="65"/>
      <c r="C199" s="1"/>
      <c r="D199" s="1"/>
      <c r="E199" s="1"/>
      <c r="F199" s="1"/>
      <c r="G199" s="1"/>
      <c r="H199" s="1"/>
      <c r="I199" s="1"/>
    </row>
    <row r="200" spans="1:9" ht="11.45" customHeight="1" x14ac:dyDescent="0.2">
      <c r="A200" s="41"/>
      <c r="B200" s="65"/>
      <c r="C200" s="1"/>
      <c r="D200" s="1"/>
      <c r="E200" s="1"/>
      <c r="F200" s="1"/>
      <c r="G200" s="1"/>
      <c r="H200" s="1"/>
      <c r="I200" s="1"/>
    </row>
    <row r="202" spans="1:9" ht="11.45" customHeight="1" x14ac:dyDescent="0.2">
      <c r="A202" s="41"/>
      <c r="B202" s="65"/>
      <c r="C202" s="65"/>
      <c r="D202" s="65"/>
      <c r="E202" s="65"/>
      <c r="F202" s="65"/>
      <c r="G202" s="65"/>
      <c r="H202" s="65"/>
      <c r="I202" s="65"/>
    </row>
    <row r="203" spans="1:9" ht="11.45" customHeight="1" x14ac:dyDescent="0.2">
      <c r="A203" s="41"/>
      <c r="B203" s="65"/>
      <c r="C203" s="1"/>
      <c r="D203" s="1"/>
      <c r="E203" s="1"/>
      <c r="F203" s="1"/>
      <c r="G203" s="1"/>
      <c r="H203" s="1"/>
      <c r="I203" s="1"/>
    </row>
    <row r="204" spans="1:9" ht="11.45" customHeight="1" x14ac:dyDescent="0.2">
      <c r="A204" s="41"/>
      <c r="B204" s="65"/>
      <c r="C204" s="1"/>
      <c r="D204" s="1"/>
      <c r="E204" s="1"/>
      <c r="F204" s="1"/>
      <c r="G204" s="1"/>
      <c r="H204" s="1"/>
      <c r="I204" s="1"/>
    </row>
    <row r="205" spans="1:9" ht="11.45" customHeight="1" x14ac:dyDescent="0.2">
      <c r="A205" s="41"/>
      <c r="B205" s="65"/>
      <c r="C205" s="1"/>
      <c r="D205" s="1"/>
      <c r="E205" s="1"/>
      <c r="F205" s="1"/>
      <c r="G205" s="1"/>
      <c r="H205" s="1"/>
      <c r="I205" s="1"/>
    </row>
    <row r="206" spans="1:9" ht="11.45" customHeight="1" x14ac:dyDescent="0.2">
      <c r="A206" s="41"/>
      <c r="B206" s="65"/>
      <c r="C206" s="1"/>
      <c r="D206" s="1"/>
      <c r="E206" s="1"/>
      <c r="F206" s="1"/>
      <c r="G206" s="1"/>
      <c r="H206" s="1"/>
      <c r="I206" s="1"/>
    </row>
    <row r="207" spans="1:9" ht="11.45" customHeight="1" x14ac:dyDescent="0.2">
      <c r="A207" s="41"/>
      <c r="B207" s="65"/>
      <c r="C207" s="1"/>
      <c r="D207" s="1"/>
      <c r="E207" s="1"/>
      <c r="F207" s="1"/>
      <c r="G207" s="1"/>
      <c r="H207" s="1"/>
      <c r="I207" s="1"/>
    </row>
    <row r="208" spans="1:9" ht="11.45" customHeight="1" x14ac:dyDescent="0.2">
      <c r="A208" s="41"/>
      <c r="B208" s="65"/>
      <c r="C208" s="1"/>
      <c r="D208" s="1"/>
      <c r="E208" s="1"/>
      <c r="F208" s="1"/>
      <c r="G208" s="1"/>
      <c r="H208" s="1"/>
      <c r="I208" s="1"/>
    </row>
    <row r="209" spans="1:9" ht="11.45" customHeight="1" x14ac:dyDescent="0.2">
      <c r="A209" s="41"/>
      <c r="B209" s="65"/>
      <c r="C209" s="1"/>
      <c r="D209" s="1"/>
      <c r="E209" s="1"/>
      <c r="F209" s="1"/>
      <c r="G209" s="1"/>
      <c r="H209" s="1"/>
      <c r="I209" s="1"/>
    </row>
    <row r="210" spans="1:9" ht="11.45" customHeight="1" x14ac:dyDescent="0.2">
      <c r="A210" s="41"/>
      <c r="B210" s="65"/>
      <c r="C210" s="1"/>
      <c r="D210" s="1"/>
      <c r="E210" s="1"/>
      <c r="F210" s="1"/>
      <c r="G210" s="1"/>
      <c r="H210" s="1"/>
      <c r="I210" s="1"/>
    </row>
    <row r="212" spans="1:9" ht="11.45" customHeight="1" x14ac:dyDescent="0.2">
      <c r="A212" s="41"/>
      <c r="B212" s="65"/>
      <c r="C212" s="65"/>
      <c r="D212" s="65"/>
      <c r="E212" s="65"/>
      <c r="F212" s="65"/>
      <c r="G212" s="65"/>
      <c r="H212" s="65"/>
      <c r="I212" s="65"/>
    </row>
    <row r="213" spans="1:9" ht="11.45" customHeight="1" x14ac:dyDescent="0.2">
      <c r="A213" s="41"/>
      <c r="B213" s="65"/>
      <c r="C213" s="1"/>
      <c r="D213" s="1"/>
      <c r="E213" s="1"/>
      <c r="F213" s="1"/>
      <c r="G213" s="1"/>
      <c r="H213" s="1"/>
      <c r="I213" s="1"/>
    </row>
    <row r="214" spans="1:9" ht="11.45" customHeight="1" x14ac:dyDescent="0.2">
      <c r="A214" s="41"/>
      <c r="B214" s="65"/>
      <c r="C214" s="1"/>
      <c r="D214" s="1"/>
      <c r="E214" s="1"/>
      <c r="F214" s="1"/>
      <c r="G214" s="1"/>
      <c r="H214" s="1"/>
      <c r="I214" s="1"/>
    </row>
    <row r="215" spans="1:9" ht="11.45" customHeight="1" x14ac:dyDescent="0.2">
      <c r="A215" s="41"/>
      <c r="B215" s="65"/>
      <c r="C215" s="1"/>
      <c r="D215" s="1"/>
      <c r="E215" s="1"/>
      <c r="F215" s="1"/>
      <c r="G215" s="1"/>
      <c r="H215" s="1"/>
      <c r="I215" s="1"/>
    </row>
    <row r="216" spans="1:9" ht="11.45" customHeight="1" x14ac:dyDescent="0.2">
      <c r="A216" s="41"/>
      <c r="B216" s="65"/>
      <c r="C216" s="1"/>
      <c r="D216" s="1"/>
      <c r="E216" s="1"/>
      <c r="F216" s="1"/>
      <c r="G216" s="1"/>
      <c r="H216" s="1"/>
      <c r="I216" s="1"/>
    </row>
    <row r="217" spans="1:9" ht="11.45" customHeight="1" x14ac:dyDescent="0.2">
      <c r="A217" s="41"/>
      <c r="B217" s="65"/>
      <c r="C217" s="1"/>
      <c r="D217" s="1"/>
      <c r="E217" s="1"/>
      <c r="F217" s="1"/>
      <c r="G217" s="1"/>
      <c r="H217" s="1"/>
      <c r="I217" s="1"/>
    </row>
    <row r="218" spans="1:9" ht="11.45" customHeight="1" x14ac:dyDescent="0.2">
      <c r="A218" s="41"/>
      <c r="B218" s="65"/>
      <c r="C218" s="1"/>
      <c r="D218" s="1"/>
      <c r="E218" s="1"/>
      <c r="F218" s="1"/>
      <c r="G218" s="1"/>
      <c r="H218" s="1"/>
      <c r="I218" s="1"/>
    </row>
    <row r="219" spans="1:9" ht="11.45" customHeight="1" x14ac:dyDescent="0.2">
      <c r="A219" s="41"/>
      <c r="B219" s="65"/>
      <c r="C219" s="1"/>
      <c r="D219" s="1"/>
      <c r="E219" s="1"/>
      <c r="F219" s="1"/>
      <c r="G219" s="1"/>
      <c r="H219" s="1"/>
      <c r="I219" s="1"/>
    </row>
    <row r="220" spans="1:9" ht="11.45" customHeight="1" x14ac:dyDescent="0.2">
      <c r="A220" s="41"/>
      <c r="B220" s="65"/>
      <c r="C220" s="1"/>
      <c r="D220" s="1"/>
      <c r="E220" s="1"/>
      <c r="F220" s="1"/>
      <c r="G220" s="1"/>
      <c r="H220" s="1"/>
      <c r="I220" s="1"/>
    </row>
    <row r="221" spans="1:9" ht="11.45" customHeight="1" x14ac:dyDescent="0.2">
      <c r="A221" s="41"/>
      <c r="B221" s="65"/>
      <c r="C221" s="1"/>
      <c r="D221" s="1"/>
      <c r="E221" s="1"/>
      <c r="F221" s="1"/>
      <c r="G221" s="1"/>
      <c r="H221" s="1"/>
      <c r="I221" s="1"/>
    </row>
    <row r="222" spans="1:9" ht="11.45" customHeight="1" x14ac:dyDescent="0.2">
      <c r="A222" s="41"/>
      <c r="B222" s="65"/>
      <c r="C222" s="1"/>
      <c r="D222" s="1"/>
      <c r="E222" s="1"/>
      <c r="F222" s="1"/>
      <c r="G222" s="1"/>
      <c r="H222" s="1"/>
      <c r="I222" s="1"/>
    </row>
    <row r="224" spans="1:9" ht="11.45" customHeight="1" x14ac:dyDescent="0.2">
      <c r="A224" s="41"/>
      <c r="B224" s="65"/>
      <c r="C224" s="65"/>
      <c r="D224" s="65"/>
      <c r="E224" s="65"/>
      <c r="F224" s="65"/>
      <c r="G224" s="65"/>
      <c r="H224" s="65"/>
      <c r="I224" s="65"/>
    </row>
    <row r="225" spans="1:9" ht="11.45" customHeight="1" x14ac:dyDescent="0.2">
      <c r="A225" s="41"/>
      <c r="B225" s="65"/>
      <c r="C225" s="1"/>
      <c r="D225" s="1"/>
      <c r="E225" s="1"/>
      <c r="F225" s="1"/>
      <c r="G225" s="1"/>
      <c r="H225" s="1"/>
      <c r="I225" s="1"/>
    </row>
    <row r="226" spans="1:9" ht="11.45" customHeight="1" x14ac:dyDescent="0.2">
      <c r="A226" s="41"/>
      <c r="B226" s="65"/>
      <c r="C226" s="1"/>
      <c r="D226" s="1"/>
      <c r="E226" s="1"/>
      <c r="F226" s="1"/>
      <c r="G226" s="1"/>
      <c r="H226" s="1"/>
      <c r="I226" s="1"/>
    </row>
    <row r="227" spans="1:9" ht="11.45" customHeight="1" x14ac:dyDescent="0.2">
      <c r="A227" s="41"/>
      <c r="B227" s="65"/>
      <c r="C227" s="1"/>
      <c r="D227" s="1"/>
      <c r="E227" s="1"/>
      <c r="F227" s="1"/>
      <c r="G227" s="1"/>
      <c r="H227" s="1"/>
      <c r="I227" s="1"/>
    </row>
    <row r="228" spans="1:9" ht="11.45" customHeight="1" x14ac:dyDescent="0.2">
      <c r="A228" s="41"/>
      <c r="B228" s="65"/>
      <c r="C228" s="1"/>
      <c r="D228" s="1"/>
      <c r="E228" s="1"/>
      <c r="F228" s="1"/>
      <c r="G228" s="1"/>
      <c r="H228" s="1"/>
      <c r="I228" s="1"/>
    </row>
    <row r="229" spans="1:9" ht="11.45" customHeight="1" x14ac:dyDescent="0.2">
      <c r="A229" s="41"/>
      <c r="B229" s="65"/>
      <c r="C229" s="1"/>
      <c r="D229" s="1"/>
      <c r="E229" s="1"/>
      <c r="F229" s="1"/>
      <c r="G229" s="1"/>
      <c r="H229" s="1"/>
      <c r="I229" s="1"/>
    </row>
    <row r="230" spans="1:9" ht="11.45" customHeight="1" x14ac:dyDescent="0.2">
      <c r="A230" s="41"/>
      <c r="B230" s="65"/>
      <c r="C230" s="1"/>
      <c r="D230" s="1"/>
      <c r="E230" s="1"/>
      <c r="F230" s="1"/>
      <c r="G230" s="1"/>
      <c r="H230" s="1"/>
      <c r="I230" s="1"/>
    </row>
    <row r="231" spans="1:9" ht="11.45" customHeight="1" x14ac:dyDescent="0.2">
      <c r="A231" s="41"/>
      <c r="B231" s="65"/>
      <c r="C231" s="1"/>
      <c r="D231" s="1"/>
      <c r="E231" s="1"/>
      <c r="F231" s="1"/>
      <c r="G231" s="1"/>
      <c r="H231" s="1"/>
      <c r="I231" s="1"/>
    </row>
    <row r="232" spans="1:9" ht="11.45" customHeight="1" x14ac:dyDescent="0.2">
      <c r="A232" s="41"/>
      <c r="B232" s="65"/>
      <c r="C232" s="1"/>
      <c r="D232" s="1"/>
      <c r="E232" s="1"/>
      <c r="F232" s="1"/>
      <c r="G232" s="1"/>
      <c r="H232" s="1"/>
      <c r="I232" s="1"/>
    </row>
    <row r="233" spans="1:9" ht="11.45" customHeight="1" x14ac:dyDescent="0.2">
      <c r="A233" s="41"/>
      <c r="B233" s="65"/>
      <c r="C233" s="1"/>
      <c r="D233" s="1"/>
      <c r="E233" s="1"/>
      <c r="F233" s="1"/>
      <c r="G233" s="1"/>
      <c r="H233" s="1"/>
      <c r="I233" s="1"/>
    </row>
    <row r="234" spans="1:9" ht="11.45" customHeight="1" x14ac:dyDescent="0.2">
      <c r="A234" s="41"/>
      <c r="B234" s="65"/>
      <c r="C234" s="1"/>
      <c r="D234" s="1"/>
      <c r="E234" s="1"/>
      <c r="F234" s="1"/>
      <c r="G234" s="1"/>
      <c r="H234" s="1"/>
      <c r="I234" s="1"/>
    </row>
    <row r="236" spans="1:9" ht="11.45" customHeight="1" x14ac:dyDescent="0.2">
      <c r="A236" s="41"/>
      <c r="B236" s="65"/>
      <c r="C236" s="65"/>
      <c r="D236" s="65"/>
      <c r="E236" s="65"/>
      <c r="F236" s="65"/>
      <c r="G236" s="65"/>
      <c r="H236" s="65"/>
      <c r="I236" s="65"/>
    </row>
    <row r="237" spans="1:9" ht="11.45" customHeight="1" x14ac:dyDescent="0.2">
      <c r="A237" s="41"/>
      <c r="B237" s="65"/>
      <c r="C237" s="1"/>
      <c r="D237" s="1"/>
      <c r="E237" s="1"/>
      <c r="F237" s="1"/>
      <c r="G237" s="1"/>
      <c r="H237" s="1"/>
      <c r="I237" s="1"/>
    </row>
    <row r="238" spans="1:9" ht="11.45" customHeight="1" x14ac:dyDescent="0.2">
      <c r="A238" s="41"/>
      <c r="B238" s="65"/>
      <c r="C238" s="1"/>
      <c r="D238" s="1"/>
      <c r="E238" s="1"/>
      <c r="F238" s="1"/>
      <c r="G238" s="1"/>
      <c r="H238" s="1"/>
      <c r="I238" s="1"/>
    </row>
    <row r="239" spans="1:9" ht="11.45" customHeight="1" x14ac:dyDescent="0.2">
      <c r="A239" s="41"/>
      <c r="B239" s="65"/>
      <c r="C239" s="1"/>
      <c r="D239" s="1"/>
      <c r="E239" s="1"/>
      <c r="F239" s="1"/>
      <c r="G239" s="1"/>
      <c r="H239" s="1"/>
      <c r="I239" s="1"/>
    </row>
    <row r="240" spans="1:9" ht="11.45" customHeight="1" x14ac:dyDescent="0.2">
      <c r="A240" s="41"/>
      <c r="B240" s="65"/>
      <c r="C240" s="1"/>
      <c r="D240" s="1"/>
      <c r="E240" s="1"/>
      <c r="F240" s="1"/>
      <c r="G240" s="1"/>
      <c r="H240" s="1"/>
      <c r="I240" s="1"/>
    </row>
    <row r="241" spans="1:9" ht="11.45" customHeight="1" x14ac:dyDescent="0.2">
      <c r="A241" s="41"/>
      <c r="B241" s="65"/>
      <c r="C241" s="1"/>
      <c r="D241" s="1"/>
      <c r="E241" s="1"/>
      <c r="F241" s="1"/>
      <c r="G241" s="1"/>
      <c r="H241" s="1"/>
      <c r="I241" s="1"/>
    </row>
    <row r="242" spans="1:9" ht="11.45" customHeight="1" x14ac:dyDescent="0.2">
      <c r="A242" s="41"/>
      <c r="B242" s="65"/>
      <c r="C242" s="1"/>
      <c r="D242" s="1"/>
      <c r="E242" s="1"/>
      <c r="F242" s="1"/>
      <c r="G242" s="1"/>
      <c r="H242" s="1"/>
      <c r="I242" s="1"/>
    </row>
    <row r="243" spans="1:9" ht="11.45" customHeight="1" x14ac:dyDescent="0.2">
      <c r="A243" s="41"/>
      <c r="B243" s="65"/>
      <c r="C243" s="1"/>
      <c r="D243" s="1"/>
      <c r="E243" s="1"/>
      <c r="F243" s="1"/>
      <c r="G243" s="1"/>
      <c r="H243" s="1"/>
      <c r="I243" s="1"/>
    </row>
    <row r="244" spans="1:9" ht="11.45" customHeight="1" x14ac:dyDescent="0.2">
      <c r="A244" s="41"/>
      <c r="B244" s="65"/>
      <c r="C244" s="1"/>
      <c r="D244" s="1"/>
      <c r="E244" s="1"/>
      <c r="F244" s="1"/>
      <c r="G244" s="1"/>
      <c r="H244" s="1"/>
      <c r="I244" s="1"/>
    </row>
    <row r="245" spans="1:9" ht="11.45" customHeight="1" x14ac:dyDescent="0.2">
      <c r="A245" s="41"/>
      <c r="B245" s="65"/>
      <c r="C245" s="1"/>
      <c r="D245" s="1"/>
      <c r="E245" s="1"/>
      <c r="F245" s="1"/>
      <c r="G245" s="1"/>
      <c r="H245" s="1"/>
      <c r="I245" s="1"/>
    </row>
    <row r="246" spans="1:9" ht="11.45" customHeight="1" x14ac:dyDescent="0.2">
      <c r="A246" s="41"/>
      <c r="B246" s="65"/>
      <c r="C246" s="1"/>
      <c r="D246" s="1"/>
      <c r="E246" s="1"/>
      <c r="F246" s="1"/>
      <c r="G246" s="1"/>
      <c r="H246" s="1"/>
      <c r="I246" s="1"/>
    </row>
    <row r="248" spans="1:9" ht="11.45" customHeight="1" x14ac:dyDescent="0.2">
      <c r="A248" s="41"/>
      <c r="B248" s="65"/>
      <c r="C248" s="65"/>
      <c r="D248" s="65"/>
      <c r="E248" s="65"/>
      <c r="F248" s="65"/>
      <c r="G248" s="65"/>
      <c r="H248" s="65"/>
      <c r="I248" s="65"/>
    </row>
    <row r="249" spans="1:9" ht="11.45" customHeight="1" x14ac:dyDescent="0.2">
      <c r="A249" s="41"/>
      <c r="B249" s="65"/>
      <c r="C249" s="1"/>
      <c r="D249" s="1"/>
      <c r="E249" s="1"/>
      <c r="F249" s="1"/>
      <c r="G249" s="1"/>
      <c r="H249" s="1"/>
      <c r="I249" s="1"/>
    </row>
    <row r="250" spans="1:9" ht="11.45" customHeight="1" x14ac:dyDescent="0.2">
      <c r="A250" s="41"/>
      <c r="B250" s="65"/>
      <c r="C250" s="1"/>
      <c r="D250" s="1"/>
      <c r="E250" s="1"/>
      <c r="F250" s="1"/>
      <c r="G250" s="1"/>
      <c r="H250" s="1"/>
      <c r="I250" s="1"/>
    </row>
    <row r="251" spans="1:9" ht="11.45" customHeight="1" x14ac:dyDescent="0.2">
      <c r="A251" s="41"/>
      <c r="B251" s="65"/>
      <c r="C251" s="1"/>
      <c r="D251" s="1"/>
      <c r="E251" s="1"/>
      <c r="F251" s="1"/>
      <c r="G251" s="1"/>
      <c r="H251" s="1"/>
      <c r="I251" s="1"/>
    </row>
    <row r="252" spans="1:9" ht="11.45" customHeight="1" x14ac:dyDescent="0.2">
      <c r="A252" s="41"/>
      <c r="B252" s="65"/>
      <c r="C252" s="1"/>
      <c r="D252" s="1"/>
      <c r="E252" s="1"/>
      <c r="F252" s="1"/>
      <c r="G252" s="1"/>
      <c r="H252" s="1"/>
      <c r="I252" s="1"/>
    </row>
    <row r="253" spans="1:9" ht="11.45" customHeight="1" x14ac:dyDescent="0.2">
      <c r="A253" s="41"/>
      <c r="B253" s="65"/>
      <c r="C253" s="1"/>
      <c r="D253" s="1"/>
      <c r="E253" s="1"/>
      <c r="F253" s="1"/>
      <c r="G253" s="1"/>
      <c r="H253" s="1"/>
      <c r="I253" s="1"/>
    </row>
    <row r="254" spans="1:9" ht="11.45" customHeight="1" x14ac:dyDescent="0.2">
      <c r="A254" s="41"/>
      <c r="B254" s="65"/>
      <c r="C254" s="1"/>
      <c r="D254" s="1"/>
      <c r="E254" s="1"/>
      <c r="F254" s="1"/>
      <c r="G254" s="1"/>
      <c r="H254" s="1"/>
      <c r="I254" s="1"/>
    </row>
    <row r="255" spans="1:9" ht="11.45" customHeight="1" x14ac:dyDescent="0.2">
      <c r="A255" s="41"/>
      <c r="B255" s="65"/>
      <c r="C255" s="1"/>
      <c r="D255" s="1"/>
      <c r="E255" s="1"/>
      <c r="F255" s="1"/>
      <c r="G255" s="1"/>
      <c r="H255" s="1"/>
      <c r="I255" s="1"/>
    </row>
    <row r="256" spans="1:9" ht="11.45" customHeight="1" x14ac:dyDescent="0.2">
      <c r="A256" s="41"/>
      <c r="B256" s="65"/>
      <c r="C256" s="1"/>
      <c r="D256" s="1"/>
      <c r="E256" s="1"/>
      <c r="F256" s="1"/>
      <c r="G256" s="1"/>
      <c r="H256" s="1"/>
      <c r="I256" s="1"/>
    </row>
    <row r="257" spans="1:9" ht="11.45" customHeight="1" x14ac:dyDescent="0.2">
      <c r="A257" s="41"/>
      <c r="B257" s="65"/>
      <c r="C257" s="1"/>
      <c r="D257" s="1"/>
      <c r="E257" s="1"/>
      <c r="F257" s="1"/>
      <c r="G257" s="1"/>
      <c r="H257" s="1"/>
      <c r="I257" s="1"/>
    </row>
    <row r="258" spans="1:9" ht="11.45" customHeight="1" x14ac:dyDescent="0.2">
      <c r="A258" s="41"/>
      <c r="B258" s="65"/>
      <c r="C258" s="1"/>
      <c r="D258" s="1"/>
      <c r="E258" s="1"/>
      <c r="F258" s="1"/>
      <c r="G258" s="1"/>
      <c r="H258" s="1"/>
      <c r="I258" s="1"/>
    </row>
  </sheetData>
  <mergeCells count="47">
    <mergeCell ref="K11:N11"/>
    <mergeCell ref="C13:F13"/>
    <mergeCell ref="G13:J13"/>
    <mergeCell ref="K13:N13"/>
    <mergeCell ref="C12:F12"/>
    <mergeCell ref="G12:J12"/>
    <mergeCell ref="K12:N12"/>
    <mergeCell ref="A14:N14"/>
    <mergeCell ref="K8:N8"/>
    <mergeCell ref="G6:J6"/>
    <mergeCell ref="C4:F4"/>
    <mergeCell ref="K10:N10"/>
    <mergeCell ref="C9:F9"/>
    <mergeCell ref="G9:J9"/>
    <mergeCell ref="K9:N9"/>
    <mergeCell ref="C6:F6"/>
    <mergeCell ref="C8:F8"/>
    <mergeCell ref="G8:J8"/>
    <mergeCell ref="C10:F10"/>
    <mergeCell ref="G10:J10"/>
    <mergeCell ref="C11:F11"/>
    <mergeCell ref="G11:J11"/>
    <mergeCell ref="K6:N6"/>
    <mergeCell ref="A1:N1"/>
    <mergeCell ref="C5:F5"/>
    <mergeCell ref="C7:F7"/>
    <mergeCell ref="K7:N7"/>
    <mergeCell ref="G4:J4"/>
    <mergeCell ref="G5:J5"/>
    <mergeCell ref="G7:J7"/>
    <mergeCell ref="K4:N4"/>
    <mergeCell ref="K2:N2"/>
    <mergeCell ref="G2:J2"/>
    <mergeCell ref="C2:F2"/>
    <mergeCell ref="K5:N5"/>
    <mergeCell ref="A2:B3"/>
    <mergeCell ref="C3:N3"/>
    <mergeCell ref="A4:B4"/>
    <mergeCell ref="A5:B5"/>
    <mergeCell ref="A11:B11"/>
    <mergeCell ref="A12:B12"/>
    <mergeCell ref="A13:B13"/>
    <mergeCell ref="A6:B6"/>
    <mergeCell ref="A7:B7"/>
    <mergeCell ref="A8:B8"/>
    <mergeCell ref="A9:B9"/>
    <mergeCell ref="A10:B10"/>
  </mergeCells>
  <phoneticPr fontId="2" type="noConversion"/>
  <printOptions horizontalCentered="1"/>
  <pageMargins left="0.75" right="0.65" top="0.5" bottom="0.5" header="0.5" footer="0.5"/>
  <pageSetup firstPageNumber="75" orientation="portrait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U22"/>
  <sheetViews>
    <sheetView workbookViewId="0">
      <selection sqref="A1:X1"/>
    </sheetView>
  </sheetViews>
  <sheetFormatPr defaultRowHeight="12.75" x14ac:dyDescent="0.2"/>
  <cols>
    <col min="2" max="2" width="3.5703125" customWidth="1"/>
    <col min="3" max="3" width="4" hidden="1" customWidth="1"/>
    <col min="4" max="4" width="6.140625" hidden="1" customWidth="1"/>
    <col min="5" max="6" width="9.140625" hidden="1" customWidth="1"/>
    <col min="9" max="9" width="4.140625" customWidth="1"/>
    <col min="10" max="12" width="9.140625" hidden="1" customWidth="1"/>
    <col min="14" max="14" width="11" customWidth="1"/>
    <col min="15" max="15" width="9.140625" hidden="1" customWidth="1"/>
    <col min="16" max="16" width="6.140625" hidden="1" customWidth="1"/>
    <col min="17" max="18" width="9.140625" hidden="1" customWidth="1"/>
    <col min="21" max="21" width="8" customWidth="1"/>
    <col min="22" max="22" width="7.28515625" hidden="1" customWidth="1"/>
    <col min="23" max="24" width="9.140625" hidden="1" customWidth="1"/>
    <col min="26" max="26" width="8.5703125" customWidth="1"/>
  </cols>
  <sheetData>
    <row r="1" spans="1:47" s="248" customFormat="1" ht="18" customHeight="1" x14ac:dyDescent="0.2">
      <c r="A1" s="414" t="s">
        <v>337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  <c r="Q1" s="414"/>
      <c r="R1" s="414"/>
      <c r="S1" s="414"/>
      <c r="T1" s="414"/>
      <c r="U1" s="414"/>
      <c r="V1" s="414"/>
      <c r="W1" s="414"/>
      <c r="X1" s="414"/>
      <c r="Y1" s="252"/>
      <c r="Z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/>
      <c r="AU1" s="253"/>
    </row>
    <row r="2" spans="1:47" ht="12.75" customHeight="1" x14ac:dyDescent="0.2">
      <c r="A2" s="433" t="s">
        <v>4</v>
      </c>
      <c r="B2" s="433"/>
      <c r="C2" s="433"/>
      <c r="D2" s="433"/>
      <c r="E2" s="433"/>
      <c r="F2" s="433"/>
      <c r="G2" s="433" t="s">
        <v>229</v>
      </c>
      <c r="H2" s="433"/>
      <c r="I2" s="433"/>
      <c r="J2" s="433"/>
      <c r="K2" s="433"/>
      <c r="L2" s="433"/>
      <c r="M2" s="433" t="s">
        <v>198</v>
      </c>
      <c r="N2" s="433"/>
      <c r="O2" s="433"/>
      <c r="P2" s="433"/>
      <c r="Q2" s="433"/>
      <c r="R2" s="433"/>
      <c r="S2" s="433" t="s">
        <v>199</v>
      </c>
      <c r="T2" s="433"/>
      <c r="U2" s="433"/>
      <c r="V2" s="433"/>
      <c r="W2" s="433"/>
      <c r="X2" s="433"/>
      <c r="Y2" s="2"/>
      <c r="Z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2.75" customHeight="1" x14ac:dyDescent="0.2">
      <c r="A3" s="442"/>
      <c r="B3" s="442"/>
      <c r="C3" s="442"/>
      <c r="D3" s="442"/>
      <c r="E3" s="442"/>
      <c r="F3" s="442"/>
      <c r="G3" s="415" t="s">
        <v>200</v>
      </c>
      <c r="H3" s="415"/>
      <c r="I3" s="415"/>
      <c r="J3" s="415"/>
      <c r="K3" s="415"/>
      <c r="L3" s="415"/>
      <c r="M3" s="415"/>
      <c r="N3" s="415"/>
      <c r="O3" s="415"/>
      <c r="P3" s="415"/>
      <c r="Q3" s="415"/>
      <c r="R3" s="415"/>
      <c r="S3" s="415"/>
      <c r="T3" s="415"/>
      <c r="U3" s="415"/>
      <c r="V3" s="415"/>
      <c r="W3" s="415"/>
      <c r="X3" s="415"/>
      <c r="Y3" s="2"/>
      <c r="Z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x14ac:dyDescent="0.2">
      <c r="A4" s="264">
        <v>2008</v>
      </c>
      <c r="B4" s="264"/>
      <c r="C4" s="264"/>
      <c r="D4" s="264"/>
      <c r="E4" s="264"/>
      <c r="F4" s="264"/>
      <c r="G4" s="502">
        <v>17.8</v>
      </c>
      <c r="H4" s="502"/>
      <c r="I4" s="502"/>
      <c r="J4" s="266"/>
      <c r="K4" s="266"/>
      <c r="L4" s="266"/>
      <c r="M4" s="502">
        <v>22.1</v>
      </c>
      <c r="N4" s="502"/>
      <c r="O4" s="266"/>
      <c r="P4" s="266"/>
      <c r="Q4" s="266"/>
      <c r="R4" s="266"/>
      <c r="S4" s="506">
        <v>18.5</v>
      </c>
      <c r="T4" s="506"/>
      <c r="U4" s="506"/>
      <c r="V4" s="149"/>
      <c r="W4" s="149"/>
      <c r="X4" s="149"/>
      <c r="Y4" s="49"/>
      <c r="Z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</row>
    <row r="5" spans="1:47" x14ac:dyDescent="0.2">
      <c r="A5" s="264">
        <v>2009</v>
      </c>
      <c r="B5" s="264"/>
      <c r="C5" s="264"/>
      <c r="D5" s="264"/>
      <c r="E5" s="264"/>
      <c r="F5" s="264"/>
      <c r="G5" s="502">
        <v>16.7</v>
      </c>
      <c r="H5" s="502"/>
      <c r="I5" s="502"/>
      <c r="J5" s="266"/>
      <c r="K5" s="266"/>
      <c r="L5" s="266"/>
      <c r="M5" s="502">
        <v>21</v>
      </c>
      <c r="N5" s="502"/>
      <c r="O5" s="266"/>
      <c r="P5" s="266"/>
      <c r="Q5" s="266"/>
      <c r="R5" s="266"/>
      <c r="S5" s="506">
        <v>17.5</v>
      </c>
      <c r="T5" s="506"/>
      <c r="U5" s="506"/>
      <c r="V5" s="149"/>
      <c r="W5" s="149"/>
      <c r="X5" s="149"/>
      <c r="Y5" s="49"/>
      <c r="Z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</row>
    <row r="6" spans="1:47" x14ac:dyDescent="0.2">
      <c r="A6" s="264">
        <v>2010</v>
      </c>
      <c r="B6" s="264"/>
      <c r="C6" s="264"/>
      <c r="D6" s="264"/>
      <c r="E6" s="264"/>
      <c r="F6" s="264"/>
      <c r="G6" s="502">
        <v>16.399999999999999</v>
      </c>
      <c r="H6" s="502"/>
      <c r="I6" s="502"/>
      <c r="J6" s="266"/>
      <c r="K6" s="266"/>
      <c r="L6" s="266"/>
      <c r="M6" s="502">
        <v>20.5</v>
      </c>
      <c r="N6" s="502"/>
      <c r="O6" s="266"/>
      <c r="P6" s="266"/>
      <c r="Q6" s="266"/>
      <c r="R6" s="266"/>
      <c r="S6" s="506">
        <v>17</v>
      </c>
      <c r="T6" s="506"/>
      <c r="U6" s="506"/>
      <c r="V6" s="149"/>
      <c r="W6" s="149"/>
      <c r="X6" s="149"/>
      <c r="Y6" s="49"/>
      <c r="Z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</row>
    <row r="7" spans="1:47" x14ac:dyDescent="0.2">
      <c r="A7" s="264">
        <v>2011</v>
      </c>
      <c r="B7" s="264"/>
      <c r="C7" s="264"/>
      <c r="D7" s="264"/>
      <c r="E7" s="264"/>
      <c r="F7" s="264"/>
      <c r="G7" s="502">
        <v>17.3</v>
      </c>
      <c r="H7" s="502"/>
      <c r="I7" s="502"/>
      <c r="J7" s="266"/>
      <c r="K7" s="266"/>
      <c r="L7" s="266"/>
      <c r="M7" s="502">
        <v>21.5</v>
      </c>
      <c r="N7" s="502"/>
      <c r="O7" s="266"/>
      <c r="P7" s="266"/>
      <c r="Q7" s="266"/>
      <c r="R7" s="266"/>
      <c r="S7" s="506">
        <v>18.2</v>
      </c>
      <c r="T7" s="506"/>
      <c r="U7" s="506"/>
      <c r="V7" s="105"/>
      <c r="W7" s="105"/>
      <c r="X7" s="105"/>
      <c r="Y7" s="49"/>
      <c r="Z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</row>
    <row r="8" spans="1:47" x14ac:dyDescent="0.2">
      <c r="A8" s="264">
        <v>2012</v>
      </c>
      <c r="B8" s="264"/>
      <c r="C8" s="264"/>
      <c r="D8" s="264"/>
      <c r="E8" s="264"/>
      <c r="F8" s="264"/>
      <c r="G8" s="502">
        <v>19.399999999999999</v>
      </c>
      <c r="H8" s="502"/>
      <c r="I8" s="502"/>
      <c r="J8" s="266"/>
      <c r="K8" s="266"/>
      <c r="L8" s="266"/>
      <c r="M8" s="502">
        <v>23</v>
      </c>
      <c r="N8" s="502"/>
      <c r="O8" s="266"/>
      <c r="P8" s="266"/>
      <c r="Q8" s="266"/>
      <c r="R8" s="266"/>
      <c r="S8" s="506">
        <v>20</v>
      </c>
      <c r="T8" s="506"/>
      <c r="U8" s="506"/>
      <c r="V8" s="105"/>
      <c r="W8" s="105"/>
      <c r="X8" s="105"/>
      <c r="Y8" s="49"/>
      <c r="Z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</row>
    <row r="9" spans="1:47" x14ac:dyDescent="0.2">
      <c r="A9" s="264">
        <v>2013</v>
      </c>
      <c r="B9" s="264"/>
      <c r="C9" s="264"/>
      <c r="D9" s="264"/>
      <c r="E9" s="264"/>
      <c r="F9" s="264"/>
      <c r="G9" s="502">
        <v>19.5</v>
      </c>
      <c r="H9" s="502"/>
      <c r="I9" s="502"/>
      <c r="J9" s="266"/>
      <c r="K9" s="266"/>
      <c r="L9" s="266"/>
      <c r="M9" s="502">
        <v>23.5</v>
      </c>
      <c r="N9" s="502"/>
      <c r="O9" s="266"/>
      <c r="P9" s="266"/>
      <c r="Q9" s="266"/>
      <c r="R9" s="266"/>
      <c r="S9" s="506">
        <v>21</v>
      </c>
      <c r="T9" s="506"/>
      <c r="U9" s="506"/>
      <c r="V9" s="149"/>
      <c r="W9" s="149"/>
      <c r="X9" s="149"/>
      <c r="Y9" s="49"/>
      <c r="Z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</row>
    <row r="10" spans="1:47" x14ac:dyDescent="0.2">
      <c r="A10" s="264">
        <v>2014</v>
      </c>
      <c r="B10" s="264"/>
      <c r="C10" s="264"/>
      <c r="D10" s="264"/>
      <c r="E10" s="264"/>
      <c r="F10" s="264"/>
      <c r="G10" s="502">
        <v>20</v>
      </c>
      <c r="H10" s="502"/>
      <c r="I10" s="502"/>
      <c r="J10" s="266"/>
      <c r="K10" s="266"/>
      <c r="L10" s="266"/>
      <c r="M10" s="502">
        <v>25.1</v>
      </c>
      <c r="N10" s="502"/>
      <c r="O10" s="266"/>
      <c r="P10" s="266"/>
      <c r="Q10" s="266"/>
      <c r="R10" s="266"/>
      <c r="S10" s="506">
        <v>22.5</v>
      </c>
      <c r="T10" s="506"/>
      <c r="U10" s="506"/>
      <c r="V10" s="149"/>
      <c r="W10" s="149"/>
      <c r="X10" s="149"/>
      <c r="Y10" s="49"/>
      <c r="Z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</row>
    <row r="11" spans="1:47" x14ac:dyDescent="0.2">
      <c r="A11" s="264">
        <v>2015</v>
      </c>
      <c r="B11" s="264"/>
      <c r="C11" s="264"/>
      <c r="D11" s="264"/>
      <c r="E11" s="264"/>
      <c r="F11" s="264"/>
      <c r="G11" s="502">
        <v>19.100000000000001</v>
      </c>
      <c r="H11" s="502"/>
      <c r="I11" s="502"/>
      <c r="J11" s="266"/>
      <c r="K11" s="266"/>
      <c r="L11" s="266"/>
      <c r="M11" s="502">
        <v>25.5</v>
      </c>
      <c r="N11" s="502"/>
      <c r="O11" s="266"/>
      <c r="P11" s="266"/>
      <c r="Q11" s="266"/>
      <c r="R11" s="266"/>
      <c r="S11" s="506">
        <v>23.5</v>
      </c>
      <c r="T11" s="506"/>
      <c r="U11" s="506"/>
      <c r="V11" s="149"/>
      <c r="W11" s="149"/>
      <c r="X11" s="149"/>
      <c r="Y11" s="49"/>
      <c r="Z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</row>
    <row r="12" spans="1:47" x14ac:dyDescent="0.2">
      <c r="A12" s="264">
        <v>2016</v>
      </c>
      <c r="B12" s="264"/>
      <c r="C12" s="264"/>
      <c r="D12" s="146"/>
      <c r="E12" s="146"/>
      <c r="F12" s="146"/>
      <c r="G12" s="504">
        <v>23</v>
      </c>
      <c r="H12" s="504"/>
      <c r="I12" s="504"/>
      <c r="J12" s="290"/>
      <c r="K12" s="290"/>
      <c r="L12" s="290"/>
      <c r="M12" s="504">
        <v>23.5</v>
      </c>
      <c r="N12" s="504"/>
      <c r="O12" s="290"/>
      <c r="P12" s="290"/>
      <c r="Q12" s="290"/>
      <c r="R12" s="290"/>
      <c r="S12" s="505">
        <v>21.5</v>
      </c>
      <c r="T12" s="505"/>
      <c r="U12" s="505"/>
      <c r="V12" s="149"/>
      <c r="W12" s="149"/>
      <c r="X12" s="149"/>
      <c r="Y12" s="49"/>
      <c r="Z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</row>
    <row r="13" spans="1:47" ht="13.5" thickBot="1" x14ac:dyDescent="0.25">
      <c r="A13" s="264">
        <v>2017</v>
      </c>
      <c r="B13" s="264"/>
      <c r="C13" s="264"/>
      <c r="D13" s="166"/>
      <c r="E13" s="166"/>
      <c r="F13" s="166"/>
      <c r="G13" s="508">
        <v>20.6</v>
      </c>
      <c r="H13" s="508"/>
      <c r="I13" s="508"/>
      <c r="J13" s="291"/>
      <c r="K13" s="291"/>
      <c r="L13" s="291"/>
      <c r="M13" s="508">
        <v>28</v>
      </c>
      <c r="N13" s="508"/>
      <c r="O13" s="291"/>
      <c r="P13" s="291"/>
      <c r="Q13" s="291"/>
      <c r="R13" s="291"/>
      <c r="S13" s="503">
        <v>19.5</v>
      </c>
      <c r="T13" s="503"/>
      <c r="U13" s="503"/>
      <c r="V13" s="149"/>
      <c r="W13" s="149"/>
      <c r="X13" s="149"/>
      <c r="Y13" s="49"/>
      <c r="Z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</row>
    <row r="14" spans="1:47" ht="22.5" customHeight="1" x14ac:dyDescent="0.2">
      <c r="A14" s="507" t="s">
        <v>306</v>
      </c>
      <c r="B14" s="507"/>
      <c r="C14" s="507"/>
      <c r="D14" s="507"/>
      <c r="E14" s="507"/>
      <c r="F14" s="507"/>
      <c r="G14" s="507"/>
      <c r="H14" s="507"/>
      <c r="I14" s="507"/>
      <c r="J14" s="507"/>
      <c r="K14" s="507"/>
      <c r="L14" s="507"/>
      <c r="M14" s="507"/>
      <c r="N14" s="507"/>
      <c r="O14" s="507"/>
      <c r="P14" s="507"/>
      <c r="Q14" s="507"/>
      <c r="R14" s="507"/>
      <c r="S14" s="507"/>
      <c r="T14" s="507"/>
      <c r="U14" s="507"/>
      <c r="V14" s="174"/>
      <c r="W14" s="174"/>
      <c r="X14" s="174"/>
      <c r="Y14" s="174"/>
      <c r="Z14" s="171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</row>
    <row r="15" spans="1:47" x14ac:dyDescent="0.2">
      <c r="A15" s="418" t="s">
        <v>234</v>
      </c>
      <c r="B15" s="418"/>
      <c r="C15" s="418"/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226"/>
      <c r="W15" s="226"/>
      <c r="X15" s="226"/>
      <c r="Y15" s="226"/>
      <c r="Z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</row>
    <row r="16" spans="1:47" x14ac:dyDescent="0.2">
      <c r="A16" s="148"/>
      <c r="B16" s="1"/>
      <c r="C16" s="6"/>
      <c r="D16" s="1"/>
      <c r="E16" s="1"/>
      <c r="F16" s="1"/>
      <c r="G16" s="1"/>
      <c r="H16" s="1"/>
      <c r="I16" s="1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</row>
    <row r="22" spans="26:47" x14ac:dyDescent="0.2">
      <c r="Z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</row>
  </sheetData>
  <mergeCells count="38">
    <mergeCell ref="S5:U5"/>
    <mergeCell ref="S6:U6"/>
    <mergeCell ref="S7:U7"/>
    <mergeCell ref="S8:U8"/>
    <mergeCell ref="A15:U15"/>
    <mergeCell ref="A14:U14"/>
    <mergeCell ref="S9:U9"/>
    <mergeCell ref="S10:U10"/>
    <mergeCell ref="S11:U11"/>
    <mergeCell ref="G10:I10"/>
    <mergeCell ref="G11:I11"/>
    <mergeCell ref="M9:N9"/>
    <mergeCell ref="M10:N10"/>
    <mergeCell ref="M11:N11"/>
    <mergeCell ref="G13:I13"/>
    <mergeCell ref="M13:N13"/>
    <mergeCell ref="A1:X1"/>
    <mergeCell ref="A2:F3"/>
    <mergeCell ref="G2:L2"/>
    <mergeCell ref="M2:R2"/>
    <mergeCell ref="S2:X2"/>
    <mergeCell ref="G3:X3"/>
    <mergeCell ref="G4:I4"/>
    <mergeCell ref="S13:U13"/>
    <mergeCell ref="G12:I12"/>
    <mergeCell ref="M12:N12"/>
    <mergeCell ref="S12:U12"/>
    <mergeCell ref="G5:I5"/>
    <mergeCell ref="G6:I6"/>
    <mergeCell ref="G7:I7"/>
    <mergeCell ref="G8:I8"/>
    <mergeCell ref="G9:I9"/>
    <mergeCell ref="M4:N4"/>
    <mergeCell ref="M5:N5"/>
    <mergeCell ref="M6:N6"/>
    <mergeCell ref="M7:N7"/>
    <mergeCell ref="M8:N8"/>
    <mergeCell ref="S4:U4"/>
  </mergeCells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277"/>
  <sheetViews>
    <sheetView workbookViewId="0">
      <selection sqref="A1:J1"/>
    </sheetView>
  </sheetViews>
  <sheetFormatPr defaultColWidth="9.140625" defaultRowHeight="11.45" customHeight="1" x14ac:dyDescent="0.2"/>
  <cols>
    <col min="1" max="1" width="8.7109375" style="10" customWidth="1"/>
    <col min="2" max="2" width="10.42578125" style="10" bestFit="1" customWidth="1"/>
    <col min="3" max="3" width="7.28515625" style="10" customWidth="1"/>
    <col min="4" max="4" width="9.7109375" style="10" customWidth="1"/>
    <col min="5" max="5" width="10.42578125" style="10" bestFit="1" customWidth="1"/>
    <col min="6" max="7" width="8.28515625" style="10" customWidth="1"/>
    <col min="8" max="8" width="18" style="10" bestFit="1" customWidth="1"/>
    <col min="9" max="9" width="7.7109375" style="10" customWidth="1"/>
    <col min="10" max="10" width="8.28515625" style="10" customWidth="1"/>
    <col min="11" max="11" width="10.7109375" style="10" customWidth="1"/>
    <col min="12" max="12" width="9.140625" style="10"/>
    <col min="13" max="21" width="9.140625" style="49"/>
    <col min="22" max="16384" width="9.140625" style="10"/>
  </cols>
  <sheetData>
    <row r="1" spans="1:21" s="2" customFormat="1" ht="18" customHeight="1" x14ac:dyDescent="0.2">
      <c r="A1" s="413" t="s">
        <v>319</v>
      </c>
      <c r="B1" s="413"/>
      <c r="C1" s="413"/>
      <c r="D1" s="413"/>
      <c r="E1" s="413"/>
      <c r="F1" s="413"/>
      <c r="G1" s="413"/>
      <c r="H1" s="413"/>
      <c r="I1" s="413"/>
      <c r="J1" s="413"/>
      <c r="L1" s="113"/>
      <c r="M1" s="113"/>
      <c r="N1" s="113"/>
      <c r="O1" s="113"/>
      <c r="P1" s="113"/>
      <c r="Q1" s="113"/>
      <c r="R1" s="113"/>
      <c r="S1" s="113"/>
      <c r="T1" s="113"/>
      <c r="U1" s="113"/>
    </row>
    <row r="2" spans="1:21" s="2" customFormat="1" ht="11.45" customHeight="1" x14ac:dyDescent="0.2">
      <c r="A2" s="433" t="s">
        <v>4</v>
      </c>
      <c r="B2" s="433" t="s">
        <v>121</v>
      </c>
      <c r="C2" s="433" t="s">
        <v>122</v>
      </c>
      <c r="D2" s="511"/>
      <c r="E2" s="433" t="s">
        <v>123</v>
      </c>
      <c r="F2" s="511"/>
      <c r="G2" s="511"/>
      <c r="H2" s="511"/>
      <c r="I2" s="511"/>
      <c r="J2" s="511"/>
    </row>
    <row r="3" spans="1:21" ht="12.75" x14ac:dyDescent="0.2">
      <c r="A3" s="452"/>
      <c r="B3" s="511"/>
      <c r="C3" s="511"/>
      <c r="D3" s="511"/>
      <c r="E3" s="229" t="s">
        <v>124</v>
      </c>
      <c r="F3" s="433" t="s">
        <v>125</v>
      </c>
      <c r="G3" s="433"/>
      <c r="H3" s="229" t="s">
        <v>206</v>
      </c>
      <c r="I3" s="433" t="s">
        <v>1</v>
      </c>
      <c r="J3" s="512"/>
    </row>
    <row r="4" spans="1:21" ht="11.45" customHeight="1" x14ac:dyDescent="0.2">
      <c r="A4" s="453"/>
      <c r="B4" s="403" t="s">
        <v>20</v>
      </c>
      <c r="C4" s="513"/>
      <c r="D4" s="513"/>
      <c r="E4" s="513"/>
      <c r="F4" s="513"/>
      <c r="G4" s="513"/>
      <c r="H4" s="513"/>
      <c r="I4" s="513"/>
      <c r="J4" s="513"/>
    </row>
    <row r="5" spans="1:21" ht="14.1" customHeight="1" x14ac:dyDescent="0.2">
      <c r="A5" s="285">
        <v>2008</v>
      </c>
      <c r="B5" s="286">
        <v>620</v>
      </c>
      <c r="C5" s="514">
        <v>280</v>
      </c>
      <c r="D5" s="514"/>
      <c r="E5" s="286">
        <v>285</v>
      </c>
      <c r="F5" s="448">
        <v>45</v>
      </c>
      <c r="G5" s="448"/>
      <c r="H5" s="286">
        <v>10</v>
      </c>
      <c r="I5" s="448">
        <v>340</v>
      </c>
      <c r="J5" s="448"/>
      <c r="K5" s="131"/>
      <c r="L5" s="49"/>
    </row>
    <row r="6" spans="1:21" ht="14.1" customHeight="1" x14ac:dyDescent="0.2">
      <c r="A6" s="285">
        <v>2009</v>
      </c>
      <c r="B6" s="288">
        <v>660</v>
      </c>
      <c r="C6" s="456">
        <v>315</v>
      </c>
      <c r="D6" s="456"/>
      <c r="E6" s="288">
        <v>290</v>
      </c>
      <c r="F6" s="447">
        <v>45</v>
      </c>
      <c r="G6" s="447"/>
      <c r="H6" s="288">
        <v>10</v>
      </c>
      <c r="I6" s="447">
        <v>345</v>
      </c>
      <c r="J6" s="447"/>
      <c r="L6" s="49"/>
    </row>
    <row r="7" spans="1:21" ht="14.1" customHeight="1" x14ac:dyDescent="0.2">
      <c r="A7" s="285">
        <v>2010</v>
      </c>
      <c r="B7" s="288">
        <v>610</v>
      </c>
      <c r="C7" s="456">
        <v>290</v>
      </c>
      <c r="D7" s="456"/>
      <c r="E7" s="288">
        <v>263</v>
      </c>
      <c r="F7" s="447">
        <v>45</v>
      </c>
      <c r="G7" s="447"/>
      <c r="H7" s="288">
        <v>12</v>
      </c>
      <c r="I7" s="447">
        <v>320</v>
      </c>
      <c r="J7" s="447"/>
      <c r="L7" s="49"/>
    </row>
    <row r="8" spans="1:21" ht="14.1" customHeight="1" x14ac:dyDescent="0.2">
      <c r="A8" s="285">
        <v>2011</v>
      </c>
      <c r="B8" s="288">
        <v>600</v>
      </c>
      <c r="C8" s="456">
        <v>270</v>
      </c>
      <c r="D8" s="456"/>
      <c r="E8" s="288">
        <v>273</v>
      </c>
      <c r="F8" s="447">
        <v>45</v>
      </c>
      <c r="G8" s="447"/>
      <c r="H8" s="288">
        <v>12</v>
      </c>
      <c r="I8" s="447">
        <v>330</v>
      </c>
      <c r="J8" s="447"/>
      <c r="L8" s="49"/>
    </row>
    <row r="9" spans="1:21" ht="14.1" customHeight="1" x14ac:dyDescent="0.2">
      <c r="A9" s="285">
        <v>2012</v>
      </c>
      <c r="B9" s="288">
        <v>590</v>
      </c>
      <c r="C9" s="456">
        <v>260</v>
      </c>
      <c r="D9" s="456"/>
      <c r="E9" s="288">
        <v>275</v>
      </c>
      <c r="F9" s="447">
        <v>45</v>
      </c>
      <c r="G9" s="447"/>
      <c r="H9" s="288">
        <v>10</v>
      </c>
      <c r="I9" s="447">
        <v>330</v>
      </c>
      <c r="J9" s="447"/>
      <c r="L9" s="49"/>
    </row>
    <row r="10" spans="1:21" ht="14.1" customHeight="1" x14ac:dyDescent="0.2">
      <c r="A10" s="285">
        <v>2013</v>
      </c>
      <c r="B10" s="288">
        <v>590</v>
      </c>
      <c r="C10" s="456">
        <v>260</v>
      </c>
      <c r="D10" s="456"/>
      <c r="E10" s="288">
        <v>275</v>
      </c>
      <c r="F10" s="447">
        <v>45</v>
      </c>
      <c r="G10" s="447"/>
      <c r="H10" s="288">
        <v>10</v>
      </c>
      <c r="I10" s="447">
        <v>330</v>
      </c>
      <c r="J10" s="447"/>
      <c r="L10" s="49"/>
    </row>
    <row r="11" spans="1:21" s="49" customFormat="1" ht="14.1" customHeight="1" x14ac:dyDescent="0.2">
      <c r="A11" s="285">
        <v>2014</v>
      </c>
      <c r="B11" s="288">
        <v>590</v>
      </c>
      <c r="C11" s="456">
        <v>265</v>
      </c>
      <c r="D11" s="456"/>
      <c r="E11" s="288">
        <v>270</v>
      </c>
      <c r="F11" s="447">
        <v>45</v>
      </c>
      <c r="G11" s="447"/>
      <c r="H11" s="288">
        <v>10</v>
      </c>
      <c r="I11" s="447">
        <v>325</v>
      </c>
      <c r="J11" s="447"/>
    </row>
    <row r="12" spans="1:21" s="49" customFormat="1" ht="14.1" customHeight="1" x14ac:dyDescent="0.2">
      <c r="A12" s="285">
        <v>2015</v>
      </c>
      <c r="B12" s="288">
        <v>600</v>
      </c>
      <c r="C12" s="456">
        <v>270</v>
      </c>
      <c r="D12" s="456"/>
      <c r="E12" s="288">
        <v>275</v>
      </c>
      <c r="F12" s="447">
        <v>45</v>
      </c>
      <c r="G12" s="447"/>
      <c r="H12" s="288">
        <v>10</v>
      </c>
      <c r="I12" s="447">
        <v>330</v>
      </c>
      <c r="J12" s="447"/>
    </row>
    <row r="13" spans="1:21" s="49" customFormat="1" ht="14.1" customHeight="1" x14ac:dyDescent="0.2">
      <c r="A13" s="285">
        <v>2016</v>
      </c>
      <c r="B13" s="288">
        <v>575</v>
      </c>
      <c r="C13" s="456">
        <v>255</v>
      </c>
      <c r="D13" s="456"/>
      <c r="E13" s="288">
        <v>265</v>
      </c>
      <c r="F13" s="447">
        <v>45</v>
      </c>
      <c r="G13" s="447"/>
      <c r="H13" s="288">
        <v>10</v>
      </c>
      <c r="I13" s="447">
        <v>320</v>
      </c>
      <c r="J13" s="447"/>
    </row>
    <row r="14" spans="1:21" s="49" customFormat="1" ht="14.1" customHeight="1" thickBot="1" x14ac:dyDescent="0.25">
      <c r="A14" s="166">
        <v>2017</v>
      </c>
      <c r="B14" s="178">
        <v>600</v>
      </c>
      <c r="C14" s="458">
        <v>270</v>
      </c>
      <c r="D14" s="458"/>
      <c r="E14" s="178">
        <v>275</v>
      </c>
      <c r="F14" s="458">
        <v>45</v>
      </c>
      <c r="G14" s="458"/>
      <c r="H14" s="178">
        <v>10</v>
      </c>
      <c r="I14" s="458">
        <v>330</v>
      </c>
      <c r="J14" s="458"/>
    </row>
    <row r="15" spans="1:21" ht="11.45" customHeight="1" x14ac:dyDescent="0.2">
      <c r="A15" s="20"/>
      <c r="B15" s="21"/>
      <c r="C15" s="21"/>
      <c r="D15" s="21"/>
      <c r="E15" s="21"/>
      <c r="F15" s="162"/>
      <c r="G15" s="162"/>
      <c r="H15" s="23"/>
      <c r="I15" s="23"/>
      <c r="J15" s="20"/>
    </row>
    <row r="16" spans="1:21" ht="11.45" customHeight="1" x14ac:dyDescent="0.2">
      <c r="A16" s="22"/>
      <c r="B16" s="12"/>
      <c r="C16" s="12"/>
      <c r="D16" s="12"/>
      <c r="E16" s="12"/>
      <c r="F16" s="12"/>
      <c r="G16" s="12"/>
      <c r="H16" s="12"/>
      <c r="I16" s="12"/>
      <c r="J16" s="52"/>
    </row>
    <row r="17" spans="1:21" ht="11.45" customHeight="1" x14ac:dyDescent="0.2">
      <c r="A17" s="22"/>
      <c r="B17" s="12"/>
      <c r="C17" s="32"/>
      <c r="D17" s="12"/>
      <c r="E17" s="64"/>
      <c r="F17" s="12"/>
      <c r="G17" s="12"/>
      <c r="H17" s="12"/>
      <c r="I17" s="12"/>
      <c r="J17" s="12"/>
      <c r="L17" s="84"/>
      <c r="M17" s="84"/>
      <c r="N17" s="84"/>
      <c r="O17" s="84"/>
      <c r="P17" s="84"/>
      <c r="Q17" s="84"/>
      <c r="R17" s="84"/>
      <c r="S17" s="84"/>
      <c r="T17" s="84"/>
      <c r="U17" s="84"/>
    </row>
    <row r="18" spans="1:21" ht="11.45" customHeight="1" x14ac:dyDescent="0.2">
      <c r="A18" s="22"/>
      <c r="B18" s="12"/>
      <c r="C18" s="116"/>
      <c r="D18" s="12"/>
      <c r="E18" s="12"/>
      <c r="F18" s="12"/>
      <c r="G18" s="12"/>
      <c r="H18" s="12"/>
      <c r="I18" s="12"/>
      <c r="J18" s="12"/>
    </row>
    <row r="19" spans="1:21" ht="11.45" customHeight="1" x14ac:dyDescent="0.2">
      <c r="A19" s="22"/>
      <c r="B19" s="12"/>
      <c r="C19" s="116"/>
      <c r="D19" s="12"/>
      <c r="E19" s="12"/>
      <c r="F19" s="12"/>
      <c r="G19" s="12"/>
      <c r="H19" s="12"/>
      <c r="I19" s="12"/>
      <c r="J19" s="12"/>
    </row>
    <row r="20" spans="1:21" ht="11.45" customHeight="1" x14ac:dyDescent="0.2">
      <c r="A20" s="22"/>
      <c r="B20" s="12"/>
      <c r="C20" s="12"/>
      <c r="D20" s="12"/>
      <c r="E20" s="12"/>
      <c r="F20" s="12"/>
      <c r="G20" s="12"/>
      <c r="H20" s="12"/>
      <c r="I20" s="12"/>
      <c r="J20" s="12"/>
    </row>
    <row r="21" spans="1:21" ht="11.45" customHeight="1" x14ac:dyDescent="0.2">
      <c r="A21" s="22"/>
      <c r="B21" s="12"/>
      <c r="C21" s="32"/>
      <c r="D21" s="12"/>
      <c r="E21" s="12"/>
      <c r="F21" s="12"/>
      <c r="G21" s="12"/>
      <c r="H21" s="12"/>
      <c r="I21" s="12"/>
      <c r="J21" s="12"/>
    </row>
    <row r="22" spans="1:21" ht="11.45" customHeight="1" x14ac:dyDescent="0.2">
      <c r="A22" s="22"/>
      <c r="B22" s="12"/>
      <c r="C22" s="12"/>
      <c r="D22" s="12"/>
      <c r="E22" s="12"/>
      <c r="F22" s="12"/>
      <c r="G22" s="12"/>
      <c r="H22" s="12"/>
      <c r="I22" s="12"/>
      <c r="J22" s="12"/>
    </row>
    <row r="23" spans="1:21" ht="11.45" customHeight="1" x14ac:dyDescent="0.2">
      <c r="A23" s="22"/>
      <c r="B23" s="12"/>
      <c r="C23" s="12"/>
      <c r="D23" s="12"/>
      <c r="E23" s="12"/>
      <c r="F23" s="12"/>
      <c r="G23" s="12"/>
      <c r="H23" s="12"/>
      <c r="I23" s="12"/>
      <c r="J23" s="12"/>
    </row>
    <row r="24" spans="1:21" ht="11.45" customHeight="1" x14ac:dyDescent="0.2">
      <c r="A24" s="22"/>
      <c r="B24" s="12"/>
      <c r="C24" s="12"/>
      <c r="D24" s="12"/>
      <c r="E24" s="12"/>
      <c r="F24" s="12"/>
      <c r="G24" s="12"/>
      <c r="H24" s="12"/>
      <c r="I24" s="12"/>
      <c r="J24" s="12"/>
    </row>
    <row r="25" spans="1:21" ht="11.45" customHeight="1" x14ac:dyDescent="0.2">
      <c r="A25" s="22"/>
      <c r="B25" s="12"/>
      <c r="C25" s="12"/>
      <c r="D25" s="12"/>
      <c r="E25" s="12"/>
      <c r="F25" s="12"/>
      <c r="G25" s="12"/>
      <c r="H25" s="12"/>
      <c r="I25" s="12"/>
      <c r="J25" s="12"/>
    </row>
    <row r="26" spans="1:21" ht="11.45" customHeight="1" x14ac:dyDescent="0.2">
      <c r="A26" s="37"/>
      <c r="B26" s="38"/>
      <c r="C26" s="38"/>
      <c r="D26" s="38"/>
      <c r="E26" s="38"/>
      <c r="F26" s="38"/>
      <c r="G26" s="38"/>
      <c r="H26" s="38"/>
      <c r="I26" s="38"/>
      <c r="J26" s="38"/>
      <c r="K26" s="40"/>
    </row>
    <row r="27" spans="1:21" ht="11.45" customHeight="1" x14ac:dyDescent="0.2">
      <c r="A27" s="509"/>
      <c r="B27" s="510"/>
      <c r="C27" s="510"/>
      <c r="D27" s="510"/>
      <c r="E27" s="510"/>
      <c r="F27" s="510"/>
      <c r="G27" s="510"/>
      <c r="H27" s="510"/>
      <c r="I27" s="510"/>
      <c r="J27" s="510"/>
    </row>
    <row r="28" spans="1:21" ht="11.45" customHeight="1" x14ac:dyDescent="0.2">
      <c r="A28" s="509"/>
      <c r="B28" s="510"/>
      <c r="C28" s="510"/>
      <c r="D28" s="510"/>
      <c r="E28" s="510"/>
      <c r="F28" s="510"/>
      <c r="G28" s="510"/>
      <c r="H28" s="510"/>
      <c r="I28" s="510"/>
      <c r="J28" s="510"/>
    </row>
    <row r="29" spans="1:21" ht="11.45" customHeight="1" x14ac:dyDescent="0.2">
      <c r="A29" s="509"/>
      <c r="B29" s="510"/>
      <c r="C29" s="510"/>
      <c r="D29" s="510"/>
      <c r="E29" s="510"/>
      <c r="F29" s="510"/>
      <c r="G29" s="510"/>
      <c r="H29" s="510"/>
      <c r="I29" s="510"/>
      <c r="J29" s="510"/>
    </row>
    <row r="30" spans="1:21" ht="30" customHeight="1" x14ac:dyDescent="0.2">
      <c r="A30" s="5"/>
    </row>
    <row r="31" spans="1:21" ht="11.45" customHeight="1" x14ac:dyDescent="0.2">
      <c r="A31" s="5"/>
      <c r="B31" s="1"/>
      <c r="C31" s="6"/>
      <c r="D31" s="1"/>
      <c r="E31" s="1"/>
      <c r="F31" s="1"/>
      <c r="G31" s="1"/>
      <c r="H31" s="1"/>
      <c r="I31" s="1"/>
    </row>
    <row r="32" spans="1:21" ht="22.5" customHeight="1" x14ac:dyDescent="0.2">
      <c r="A32" s="5"/>
      <c r="B32" s="1"/>
      <c r="C32" s="1"/>
      <c r="D32" s="1"/>
      <c r="E32" s="1"/>
      <c r="F32" s="1"/>
      <c r="G32" s="1"/>
      <c r="H32" s="1"/>
      <c r="I32" s="1"/>
    </row>
    <row r="33" spans="1:9" ht="22.5" customHeight="1" x14ac:dyDescent="0.2">
      <c r="A33" s="5"/>
      <c r="B33" s="1"/>
      <c r="C33" s="6"/>
      <c r="D33" s="1"/>
      <c r="E33" s="1"/>
      <c r="F33" s="1"/>
      <c r="G33" s="1"/>
      <c r="H33" s="1"/>
      <c r="I33" s="1"/>
    </row>
    <row r="34" spans="1:9" ht="11.45" customHeight="1" x14ac:dyDescent="0.2">
      <c r="A34" s="5"/>
      <c r="B34" s="1"/>
      <c r="C34" s="1"/>
      <c r="D34" s="1"/>
      <c r="E34" s="1"/>
      <c r="F34" s="1"/>
      <c r="G34" s="1"/>
      <c r="H34" s="1"/>
      <c r="I34" s="1"/>
    </row>
    <row r="35" spans="1:9" ht="11.45" customHeight="1" x14ac:dyDescent="0.2">
      <c r="A35" s="5"/>
      <c r="B35" s="1"/>
      <c r="C35" s="1"/>
      <c r="D35" s="1"/>
      <c r="E35" s="1"/>
      <c r="F35" s="1"/>
      <c r="G35" s="1"/>
      <c r="H35" s="1"/>
      <c r="I35" s="1"/>
    </row>
    <row r="36" spans="1:9" ht="11.45" customHeight="1" x14ac:dyDescent="0.2">
      <c r="A36" s="5"/>
      <c r="B36" s="1"/>
      <c r="C36" s="1"/>
      <c r="D36" s="1"/>
      <c r="E36" s="1"/>
      <c r="F36" s="1"/>
      <c r="G36" s="1"/>
      <c r="H36" s="1"/>
      <c r="I36" s="1"/>
    </row>
    <row r="37" spans="1:9" ht="11.45" customHeight="1" x14ac:dyDescent="0.2">
      <c r="A37" s="5"/>
      <c r="B37" s="1"/>
      <c r="C37" s="1"/>
      <c r="D37" s="1"/>
      <c r="E37" s="1"/>
      <c r="F37" s="1"/>
      <c r="G37" s="1"/>
      <c r="H37" s="1"/>
      <c r="I37" s="1"/>
    </row>
    <row r="38" spans="1:9" ht="11.45" customHeight="1" x14ac:dyDescent="0.2">
      <c r="D38" s="1"/>
      <c r="H38" s="1"/>
      <c r="I38" s="1"/>
    </row>
    <row r="39" spans="1:9" ht="11.45" customHeight="1" x14ac:dyDescent="0.2">
      <c r="A39" s="5"/>
      <c r="D39" s="1"/>
      <c r="H39" s="1"/>
      <c r="I39" s="1"/>
    </row>
    <row r="40" spans="1:9" ht="11.45" customHeight="1" x14ac:dyDescent="0.2">
      <c r="A40" s="5"/>
      <c r="D40" s="1"/>
      <c r="H40" s="1"/>
      <c r="I40" s="1"/>
    </row>
    <row r="41" spans="1:9" ht="11.45" customHeight="1" x14ac:dyDescent="0.2">
      <c r="A41" s="5"/>
      <c r="D41" s="1"/>
      <c r="H41" s="1"/>
      <c r="I41" s="1"/>
    </row>
    <row r="42" spans="1:9" ht="11.45" customHeight="1" x14ac:dyDescent="0.2">
      <c r="A42" s="5"/>
      <c r="D42" s="1"/>
      <c r="H42" s="1"/>
      <c r="I42" s="1"/>
    </row>
    <row r="43" spans="1:9" ht="11.45" customHeight="1" x14ac:dyDescent="0.2">
      <c r="A43" s="5"/>
      <c r="D43" s="1"/>
      <c r="H43" s="1"/>
      <c r="I43" s="1"/>
    </row>
    <row r="44" spans="1:9" ht="11.45" customHeight="1" x14ac:dyDescent="0.2">
      <c r="A44" s="5"/>
      <c r="D44" s="1"/>
      <c r="H44" s="1"/>
      <c r="I44" s="1"/>
    </row>
    <row r="45" spans="1:9" ht="11.45" customHeight="1" x14ac:dyDescent="0.2">
      <c r="A45" s="5"/>
      <c r="D45" s="1"/>
      <c r="H45" s="1"/>
      <c r="I45" s="1"/>
    </row>
    <row r="46" spans="1:9" ht="11.45" customHeight="1" x14ac:dyDescent="0.2">
      <c r="A46" s="5"/>
      <c r="D46" s="1"/>
      <c r="H46" s="1"/>
      <c r="I46" s="1"/>
    </row>
    <row r="47" spans="1:9" ht="11.45" customHeight="1" x14ac:dyDescent="0.2">
      <c r="A47" s="5"/>
      <c r="D47" s="1"/>
      <c r="H47" s="1"/>
      <c r="I47" s="1"/>
    </row>
    <row r="48" spans="1:9" ht="11.45" customHeight="1" x14ac:dyDescent="0.2">
      <c r="A48" s="5"/>
      <c r="D48" s="1"/>
      <c r="H48" s="1"/>
      <c r="I48" s="1"/>
    </row>
    <row r="49" spans="1:9" ht="11.45" customHeight="1" x14ac:dyDescent="0.2">
      <c r="H49" s="1"/>
      <c r="I49" s="1"/>
    </row>
    <row r="50" spans="1:9" ht="11.45" customHeight="1" x14ac:dyDescent="0.2">
      <c r="A50" s="5"/>
      <c r="B50" s="1"/>
      <c r="C50" s="1"/>
      <c r="D50" s="1"/>
      <c r="E50" s="1"/>
      <c r="F50" s="1"/>
      <c r="G50" s="1"/>
      <c r="H50" s="1"/>
      <c r="I50" s="1"/>
    </row>
    <row r="51" spans="1:9" ht="11.45" customHeight="1" x14ac:dyDescent="0.2">
      <c r="A51" s="5"/>
      <c r="B51" s="1"/>
      <c r="C51" s="6"/>
      <c r="D51" s="1"/>
      <c r="E51" s="1"/>
      <c r="F51" s="1"/>
      <c r="G51" s="1"/>
      <c r="H51" s="1"/>
      <c r="I51" s="1"/>
    </row>
    <row r="52" spans="1:9" ht="11.45" customHeight="1" x14ac:dyDescent="0.2">
      <c r="A52" s="5"/>
      <c r="B52" s="1"/>
      <c r="C52" s="6"/>
      <c r="D52" s="1"/>
      <c r="E52" s="1"/>
      <c r="F52" s="1"/>
      <c r="G52" s="1"/>
      <c r="H52" s="1"/>
      <c r="I52" s="1"/>
    </row>
    <row r="53" spans="1:9" ht="11.45" customHeight="1" x14ac:dyDescent="0.2">
      <c r="A53" s="5"/>
      <c r="B53" s="1"/>
      <c r="C53" s="6"/>
      <c r="D53" s="1"/>
      <c r="E53" s="1"/>
      <c r="F53" s="1"/>
      <c r="G53" s="1"/>
      <c r="H53" s="1"/>
      <c r="I53" s="1"/>
    </row>
    <row r="54" spans="1:9" ht="11.45" customHeight="1" x14ac:dyDescent="0.2">
      <c r="A54" s="5"/>
      <c r="B54" s="1"/>
      <c r="C54" s="1"/>
      <c r="D54" s="1"/>
      <c r="E54" s="1"/>
      <c r="F54" s="1"/>
      <c r="G54" s="1"/>
      <c r="H54" s="1"/>
      <c r="I54" s="1"/>
    </row>
    <row r="55" spans="1:9" ht="11.45" customHeight="1" x14ac:dyDescent="0.2">
      <c r="A55" s="5"/>
      <c r="B55" s="1"/>
      <c r="C55" s="6"/>
      <c r="D55" s="1"/>
      <c r="E55" s="1"/>
      <c r="F55" s="1"/>
      <c r="G55" s="1"/>
      <c r="H55" s="1"/>
      <c r="I55" s="1"/>
    </row>
    <row r="56" spans="1:9" ht="11.45" customHeight="1" x14ac:dyDescent="0.2">
      <c r="A56" s="5"/>
      <c r="B56" s="1"/>
      <c r="C56" s="1"/>
      <c r="D56" s="1"/>
      <c r="E56" s="1"/>
      <c r="F56" s="1"/>
      <c r="G56" s="1"/>
      <c r="H56" s="1"/>
      <c r="I56" s="1"/>
    </row>
    <row r="57" spans="1:9" ht="11.45" customHeight="1" x14ac:dyDescent="0.2">
      <c r="A57" s="5"/>
      <c r="B57" s="1"/>
      <c r="C57" s="1"/>
      <c r="D57" s="1"/>
      <c r="E57" s="1"/>
      <c r="F57" s="1"/>
      <c r="G57" s="1"/>
      <c r="H57" s="1"/>
      <c r="I57" s="1"/>
    </row>
    <row r="58" spans="1:9" ht="11.45" customHeight="1" x14ac:dyDescent="0.2">
      <c r="A58" s="5"/>
      <c r="B58" s="1"/>
      <c r="C58" s="1"/>
      <c r="D58" s="1"/>
      <c r="E58" s="1"/>
      <c r="F58" s="1"/>
      <c r="G58" s="1"/>
      <c r="H58" s="1"/>
      <c r="I58" s="1"/>
    </row>
    <row r="59" spans="1:9" ht="11.45" customHeight="1" x14ac:dyDescent="0.2">
      <c r="A59" s="5"/>
      <c r="B59" s="1"/>
      <c r="C59" s="1"/>
      <c r="D59" s="1"/>
      <c r="E59" s="1"/>
      <c r="F59" s="1"/>
      <c r="G59" s="1"/>
      <c r="H59" s="1"/>
      <c r="I59" s="1"/>
    </row>
    <row r="61" spans="1:9" ht="11.45" customHeight="1" x14ac:dyDescent="0.2">
      <c r="A61" s="5"/>
      <c r="B61" s="1"/>
      <c r="C61" s="1"/>
      <c r="D61" s="1"/>
      <c r="E61" s="1"/>
      <c r="F61" s="1"/>
      <c r="G61" s="1"/>
      <c r="H61" s="1"/>
      <c r="I61" s="1"/>
    </row>
    <row r="62" spans="1:9" ht="11.45" customHeight="1" x14ac:dyDescent="0.2">
      <c r="A62" s="5"/>
      <c r="B62" s="1"/>
      <c r="C62" s="6"/>
      <c r="D62" s="1"/>
      <c r="E62" s="1"/>
      <c r="F62" s="1"/>
      <c r="G62" s="1"/>
      <c r="H62" s="1"/>
      <c r="I62" s="1"/>
    </row>
    <row r="63" spans="1:9" ht="11.45" customHeight="1" x14ac:dyDescent="0.2">
      <c r="A63" s="5"/>
      <c r="B63" s="1"/>
      <c r="C63" s="6"/>
      <c r="D63" s="1"/>
      <c r="E63" s="1"/>
      <c r="F63" s="1"/>
      <c r="G63" s="1"/>
      <c r="H63" s="1"/>
      <c r="I63" s="1"/>
    </row>
    <row r="64" spans="1:9" ht="11.45" customHeight="1" x14ac:dyDescent="0.2">
      <c r="A64" s="5"/>
      <c r="B64" s="1"/>
      <c r="C64" s="6"/>
      <c r="D64" s="1"/>
      <c r="E64" s="1"/>
      <c r="F64" s="1"/>
      <c r="G64" s="1"/>
      <c r="H64" s="1"/>
      <c r="I64" s="1"/>
    </row>
    <row r="65" spans="1:9" ht="11.45" customHeight="1" x14ac:dyDescent="0.2">
      <c r="A65" s="5"/>
      <c r="B65" s="1"/>
      <c r="C65" s="1"/>
      <c r="D65" s="1"/>
      <c r="E65" s="1"/>
      <c r="F65" s="1"/>
      <c r="G65" s="1"/>
      <c r="H65" s="1"/>
      <c r="I65" s="1"/>
    </row>
    <row r="66" spans="1:9" ht="11.45" customHeight="1" x14ac:dyDescent="0.2">
      <c r="A66" s="5"/>
      <c r="B66" s="1"/>
      <c r="C66" s="6"/>
      <c r="D66" s="1"/>
      <c r="E66" s="1"/>
      <c r="F66" s="1"/>
      <c r="G66" s="1"/>
      <c r="H66" s="1"/>
      <c r="I66" s="1"/>
    </row>
    <row r="67" spans="1:9" ht="11.45" customHeight="1" x14ac:dyDescent="0.2">
      <c r="A67" s="5"/>
      <c r="B67" s="1"/>
      <c r="C67" s="1"/>
      <c r="D67" s="1"/>
      <c r="E67" s="1"/>
      <c r="F67" s="1"/>
      <c r="G67" s="1"/>
      <c r="H67" s="1"/>
      <c r="I67" s="1"/>
    </row>
    <row r="68" spans="1:9" ht="11.45" customHeight="1" x14ac:dyDescent="0.2">
      <c r="A68" s="5"/>
      <c r="B68" s="1"/>
      <c r="C68" s="1"/>
      <c r="D68" s="1"/>
      <c r="E68" s="1"/>
      <c r="F68" s="1"/>
      <c r="G68" s="1"/>
      <c r="H68" s="1"/>
      <c r="I68" s="1"/>
    </row>
    <row r="69" spans="1:9" ht="11.45" customHeight="1" x14ac:dyDescent="0.2">
      <c r="A69" s="5"/>
      <c r="B69" s="1"/>
      <c r="C69" s="1"/>
      <c r="D69" s="1"/>
      <c r="E69" s="1"/>
      <c r="F69" s="1"/>
      <c r="G69" s="1"/>
      <c r="H69" s="1"/>
      <c r="I69" s="1"/>
    </row>
    <row r="70" spans="1:9" ht="11.45" customHeight="1" x14ac:dyDescent="0.2">
      <c r="A70" s="5"/>
      <c r="B70" s="1"/>
      <c r="C70" s="1"/>
      <c r="D70" s="1"/>
      <c r="E70" s="1"/>
      <c r="F70" s="1"/>
      <c r="G70" s="1"/>
      <c r="H70" s="1"/>
      <c r="I70" s="1"/>
    </row>
    <row r="72" spans="1:9" ht="11.45" customHeight="1" x14ac:dyDescent="0.2">
      <c r="A72" s="5"/>
      <c r="B72" s="1"/>
      <c r="C72" s="1"/>
      <c r="D72" s="1"/>
      <c r="E72" s="1"/>
      <c r="F72" s="1"/>
      <c r="G72" s="1"/>
      <c r="H72" s="1"/>
      <c r="I72" s="1"/>
    </row>
    <row r="73" spans="1:9" ht="11.45" customHeight="1" x14ac:dyDescent="0.2">
      <c r="A73" s="5"/>
      <c r="B73" s="1"/>
      <c r="C73" s="6"/>
      <c r="D73" s="1"/>
      <c r="E73" s="1"/>
      <c r="F73" s="1"/>
      <c r="G73" s="1"/>
      <c r="H73" s="1"/>
      <c r="I73" s="1"/>
    </row>
    <row r="74" spans="1:9" ht="11.45" customHeight="1" x14ac:dyDescent="0.2">
      <c r="A74" s="5"/>
      <c r="B74" s="1"/>
      <c r="C74" s="6"/>
      <c r="D74" s="1"/>
      <c r="E74" s="1"/>
      <c r="F74" s="1"/>
      <c r="G74" s="1"/>
      <c r="H74" s="1"/>
      <c r="I74" s="1"/>
    </row>
    <row r="75" spans="1:9" ht="11.45" customHeight="1" x14ac:dyDescent="0.2">
      <c r="A75" s="5"/>
      <c r="B75" s="1"/>
      <c r="C75" s="6"/>
      <c r="D75" s="1"/>
      <c r="E75" s="1"/>
      <c r="F75" s="1"/>
      <c r="G75" s="1"/>
      <c r="H75" s="1"/>
      <c r="I75" s="1"/>
    </row>
    <row r="76" spans="1:9" ht="11.45" customHeight="1" x14ac:dyDescent="0.2">
      <c r="A76" s="5"/>
      <c r="B76" s="1"/>
      <c r="C76" s="1"/>
      <c r="D76" s="1"/>
      <c r="E76" s="1"/>
      <c r="F76" s="1"/>
      <c r="G76" s="1"/>
      <c r="H76" s="1"/>
      <c r="I76" s="1"/>
    </row>
    <row r="77" spans="1:9" ht="11.45" customHeight="1" x14ac:dyDescent="0.2">
      <c r="A77" s="5"/>
      <c r="B77" s="1"/>
      <c r="C77" s="6"/>
      <c r="D77" s="1"/>
      <c r="E77" s="1"/>
      <c r="F77" s="1"/>
      <c r="G77" s="1"/>
      <c r="H77" s="1"/>
      <c r="I77" s="1"/>
    </row>
    <row r="78" spans="1:9" ht="11.45" customHeight="1" x14ac:dyDescent="0.2">
      <c r="A78" s="5"/>
      <c r="B78" s="1"/>
      <c r="C78" s="1"/>
      <c r="D78" s="1"/>
      <c r="E78" s="1"/>
      <c r="F78" s="1"/>
      <c r="G78" s="1"/>
      <c r="H78" s="1"/>
      <c r="I78" s="1"/>
    </row>
    <row r="79" spans="1:9" ht="11.45" customHeight="1" x14ac:dyDescent="0.2">
      <c r="A79" s="5"/>
      <c r="B79" s="1"/>
      <c r="C79" s="1"/>
      <c r="D79" s="1"/>
      <c r="E79" s="1"/>
      <c r="F79" s="1"/>
      <c r="G79" s="1"/>
      <c r="H79" s="1"/>
      <c r="I79" s="1"/>
    </row>
    <row r="80" spans="1:9" ht="11.45" customHeight="1" x14ac:dyDescent="0.2">
      <c r="A80" s="5"/>
      <c r="B80" s="1"/>
      <c r="C80" s="1"/>
      <c r="D80" s="1"/>
      <c r="E80" s="1"/>
      <c r="F80" s="1"/>
      <c r="G80" s="1"/>
      <c r="H80" s="1"/>
      <c r="I80" s="1"/>
    </row>
    <row r="81" spans="1:9" ht="11.45" customHeight="1" x14ac:dyDescent="0.2">
      <c r="A81" s="5"/>
      <c r="B81" s="1"/>
      <c r="C81" s="1"/>
      <c r="D81" s="1"/>
      <c r="E81" s="1"/>
      <c r="F81" s="1"/>
      <c r="G81" s="1"/>
      <c r="H81" s="1"/>
      <c r="I81" s="1"/>
    </row>
    <row r="83" spans="1:9" ht="11.45" customHeight="1" x14ac:dyDescent="0.2">
      <c r="A83" s="5"/>
      <c r="B83" s="1"/>
      <c r="C83" s="1"/>
      <c r="D83" s="1"/>
      <c r="E83" s="1"/>
      <c r="F83" s="1"/>
      <c r="G83" s="1"/>
      <c r="H83" s="1"/>
      <c r="I83" s="1"/>
    </row>
    <row r="84" spans="1:9" ht="11.45" customHeight="1" x14ac:dyDescent="0.2">
      <c r="A84" s="5"/>
      <c r="B84" s="1"/>
      <c r="C84" s="6"/>
      <c r="D84" s="1"/>
      <c r="E84" s="1"/>
      <c r="F84" s="1"/>
      <c r="G84" s="1"/>
      <c r="H84" s="1"/>
      <c r="I84" s="1"/>
    </row>
    <row r="85" spans="1:9" ht="11.45" customHeight="1" x14ac:dyDescent="0.2">
      <c r="A85" s="5"/>
      <c r="B85" s="1"/>
      <c r="C85" s="6"/>
      <c r="D85" s="1"/>
      <c r="E85" s="1"/>
      <c r="F85" s="1"/>
      <c r="G85" s="1"/>
      <c r="H85" s="1"/>
      <c r="I85" s="1"/>
    </row>
    <row r="86" spans="1:9" ht="11.45" customHeight="1" x14ac:dyDescent="0.2">
      <c r="A86" s="5"/>
      <c r="B86" s="1"/>
      <c r="C86" s="6"/>
      <c r="D86" s="1"/>
      <c r="E86" s="1"/>
      <c r="F86" s="1"/>
      <c r="G86" s="1"/>
      <c r="H86" s="1"/>
      <c r="I86" s="1"/>
    </row>
    <row r="87" spans="1:9" ht="11.45" customHeight="1" x14ac:dyDescent="0.2">
      <c r="A87" s="5"/>
      <c r="B87" s="1"/>
      <c r="C87" s="1"/>
      <c r="D87" s="1"/>
      <c r="E87" s="1"/>
      <c r="F87" s="1"/>
      <c r="G87" s="1"/>
      <c r="H87" s="1"/>
      <c r="I87" s="1"/>
    </row>
    <row r="88" spans="1:9" ht="11.45" customHeight="1" x14ac:dyDescent="0.2">
      <c r="A88" s="5"/>
      <c r="B88" s="1"/>
      <c r="C88" s="6"/>
      <c r="D88" s="1"/>
      <c r="E88" s="1"/>
      <c r="F88" s="1"/>
      <c r="G88" s="1"/>
      <c r="H88" s="1"/>
      <c r="I88" s="1"/>
    </row>
    <row r="89" spans="1:9" ht="11.45" customHeight="1" x14ac:dyDescent="0.2">
      <c r="A89" s="5"/>
      <c r="B89" s="1"/>
      <c r="C89" s="1"/>
      <c r="D89" s="1"/>
      <c r="E89" s="1"/>
      <c r="F89" s="1"/>
      <c r="G89" s="1"/>
      <c r="H89" s="1"/>
      <c r="I89" s="1"/>
    </row>
    <row r="90" spans="1:9" ht="11.45" customHeight="1" x14ac:dyDescent="0.2">
      <c r="A90" s="5"/>
      <c r="B90" s="1"/>
      <c r="C90" s="1"/>
      <c r="D90" s="1"/>
      <c r="E90" s="1"/>
      <c r="F90" s="1"/>
      <c r="G90" s="1"/>
      <c r="H90" s="1"/>
      <c r="I90" s="1"/>
    </row>
    <row r="91" spans="1:9" ht="11.45" customHeight="1" x14ac:dyDescent="0.2">
      <c r="A91" s="5"/>
      <c r="B91" s="1"/>
      <c r="C91" s="1"/>
      <c r="D91" s="1"/>
      <c r="E91" s="1"/>
      <c r="F91" s="1"/>
      <c r="G91" s="1"/>
      <c r="H91" s="1"/>
      <c r="I91" s="1"/>
    </row>
    <row r="92" spans="1:9" ht="11.45" customHeight="1" x14ac:dyDescent="0.2">
      <c r="A92" s="5"/>
      <c r="B92" s="1"/>
      <c r="C92" s="1"/>
      <c r="D92" s="1"/>
      <c r="E92" s="1"/>
      <c r="F92" s="1"/>
      <c r="G92" s="1"/>
      <c r="H92" s="1"/>
      <c r="I92" s="1"/>
    </row>
    <row r="94" spans="1:9" ht="11.45" customHeight="1" x14ac:dyDescent="0.2">
      <c r="A94" s="5"/>
      <c r="B94" s="1"/>
      <c r="C94" s="1"/>
      <c r="D94" s="1"/>
      <c r="E94" s="1"/>
      <c r="F94" s="1"/>
      <c r="G94" s="1"/>
      <c r="H94" s="1"/>
      <c r="I94" s="1"/>
    </row>
    <row r="95" spans="1:9" ht="11.45" customHeight="1" x14ac:dyDescent="0.2">
      <c r="A95" s="5"/>
      <c r="B95" s="1"/>
      <c r="C95" s="6"/>
      <c r="D95" s="1"/>
      <c r="E95" s="1"/>
      <c r="F95" s="1"/>
      <c r="G95" s="1"/>
      <c r="H95" s="1"/>
      <c r="I95" s="1"/>
    </row>
    <row r="96" spans="1:9" ht="11.45" customHeight="1" x14ac:dyDescent="0.2">
      <c r="A96" s="5"/>
      <c r="B96" s="1"/>
      <c r="C96" s="6"/>
      <c r="D96" s="1"/>
      <c r="E96" s="1"/>
      <c r="F96" s="1"/>
      <c r="G96" s="1"/>
      <c r="H96" s="1"/>
      <c r="I96" s="1"/>
    </row>
    <row r="97" spans="1:9" ht="11.45" customHeight="1" x14ac:dyDescent="0.2">
      <c r="A97" s="5"/>
      <c r="B97" s="1"/>
      <c r="C97" s="6"/>
      <c r="D97" s="1"/>
      <c r="E97" s="1"/>
      <c r="F97" s="1"/>
      <c r="G97" s="1"/>
      <c r="H97" s="1"/>
      <c r="I97" s="1"/>
    </row>
    <row r="98" spans="1:9" ht="11.45" customHeight="1" x14ac:dyDescent="0.2">
      <c r="A98" s="5"/>
      <c r="B98" s="1"/>
      <c r="C98" s="1"/>
      <c r="D98" s="1"/>
      <c r="E98" s="1"/>
      <c r="F98" s="1"/>
      <c r="G98" s="1"/>
      <c r="H98" s="1"/>
      <c r="I98" s="1"/>
    </row>
    <row r="99" spans="1:9" ht="11.45" customHeight="1" x14ac:dyDescent="0.2">
      <c r="A99" s="5"/>
      <c r="B99" s="1"/>
      <c r="C99" s="6"/>
      <c r="D99" s="1"/>
      <c r="E99" s="1"/>
      <c r="F99" s="1"/>
      <c r="G99" s="1"/>
      <c r="H99" s="1"/>
      <c r="I99" s="1"/>
    </row>
    <row r="100" spans="1:9" ht="11.45" customHeight="1" x14ac:dyDescent="0.2">
      <c r="A100" s="5"/>
      <c r="B100" s="1"/>
      <c r="C100" s="1"/>
      <c r="D100" s="1"/>
      <c r="E100" s="1"/>
      <c r="F100" s="1"/>
      <c r="G100" s="1"/>
      <c r="H100" s="1"/>
      <c r="I100" s="1"/>
    </row>
    <row r="101" spans="1:9" ht="11.45" customHeight="1" x14ac:dyDescent="0.2">
      <c r="A101" s="5"/>
      <c r="B101" s="1"/>
      <c r="C101" s="1"/>
      <c r="D101" s="1"/>
      <c r="E101" s="1"/>
      <c r="F101" s="1"/>
      <c r="G101" s="1"/>
      <c r="H101" s="1"/>
      <c r="I101" s="1"/>
    </row>
    <row r="102" spans="1:9" ht="11.45" customHeight="1" x14ac:dyDescent="0.2">
      <c r="A102" s="5"/>
      <c r="B102" s="1"/>
      <c r="C102" s="1"/>
      <c r="D102" s="1"/>
      <c r="E102" s="1"/>
      <c r="F102" s="1"/>
      <c r="G102" s="1"/>
      <c r="H102" s="1"/>
      <c r="I102" s="1"/>
    </row>
    <row r="103" spans="1:9" ht="11.45" customHeight="1" x14ac:dyDescent="0.2">
      <c r="A103" s="5"/>
      <c r="B103" s="1"/>
      <c r="C103" s="1"/>
      <c r="D103" s="1"/>
      <c r="E103" s="1"/>
      <c r="F103" s="1"/>
      <c r="G103" s="1"/>
      <c r="H103" s="1"/>
      <c r="I103" s="1"/>
    </row>
    <row r="105" spans="1:9" ht="11.45" customHeight="1" x14ac:dyDescent="0.2">
      <c r="A105" s="5"/>
      <c r="B105" s="1"/>
      <c r="C105" s="1"/>
      <c r="D105" s="1"/>
      <c r="E105" s="1"/>
      <c r="F105" s="1"/>
      <c r="G105" s="1"/>
      <c r="H105" s="1"/>
      <c r="I105" s="1"/>
    </row>
    <row r="106" spans="1:9" ht="11.45" customHeight="1" x14ac:dyDescent="0.2">
      <c r="A106" s="5"/>
      <c r="B106" s="1"/>
      <c r="C106" s="6"/>
      <c r="D106" s="1"/>
      <c r="E106" s="1"/>
      <c r="F106" s="1"/>
      <c r="G106" s="1"/>
      <c r="H106" s="1"/>
      <c r="I106" s="1"/>
    </row>
    <row r="107" spans="1:9" ht="11.45" customHeight="1" x14ac:dyDescent="0.2">
      <c r="A107" s="5"/>
      <c r="B107" s="1"/>
      <c r="C107" s="6"/>
      <c r="D107" s="1"/>
      <c r="E107" s="1"/>
      <c r="F107" s="1"/>
      <c r="G107" s="1"/>
      <c r="H107" s="1"/>
      <c r="I107" s="1"/>
    </row>
    <row r="108" spans="1:9" ht="11.45" customHeight="1" x14ac:dyDescent="0.2">
      <c r="A108" s="5"/>
      <c r="B108" s="1"/>
      <c r="C108" s="6"/>
      <c r="D108" s="1"/>
      <c r="E108" s="1"/>
      <c r="F108" s="1"/>
      <c r="G108" s="1"/>
      <c r="H108" s="1"/>
      <c r="I108" s="1"/>
    </row>
    <row r="109" spans="1:9" ht="11.45" customHeight="1" x14ac:dyDescent="0.2">
      <c r="A109" s="5"/>
      <c r="B109" s="1"/>
      <c r="C109" s="1"/>
      <c r="D109" s="1"/>
      <c r="E109" s="1"/>
      <c r="F109" s="1"/>
      <c r="G109" s="1"/>
      <c r="H109" s="1"/>
      <c r="I109" s="1"/>
    </row>
    <row r="110" spans="1:9" ht="11.45" customHeight="1" x14ac:dyDescent="0.2">
      <c r="A110" s="5"/>
      <c r="B110" s="1"/>
      <c r="C110" s="6"/>
      <c r="D110" s="1"/>
      <c r="E110" s="1"/>
      <c r="F110" s="1"/>
      <c r="G110" s="1"/>
      <c r="H110" s="1"/>
      <c r="I110" s="1"/>
    </row>
    <row r="111" spans="1:9" ht="11.45" customHeight="1" x14ac:dyDescent="0.2">
      <c r="A111" s="5"/>
      <c r="B111" s="1"/>
      <c r="C111" s="1"/>
      <c r="D111" s="1"/>
      <c r="E111" s="1"/>
      <c r="F111" s="1"/>
      <c r="G111" s="1"/>
      <c r="H111" s="1"/>
      <c r="I111" s="1"/>
    </row>
    <row r="112" spans="1:9" ht="11.45" customHeight="1" x14ac:dyDescent="0.2">
      <c r="A112" s="5"/>
      <c r="B112" s="1"/>
      <c r="C112" s="1"/>
      <c r="D112" s="1"/>
      <c r="E112" s="1"/>
      <c r="F112" s="1"/>
      <c r="G112" s="1"/>
      <c r="H112" s="1"/>
      <c r="I112" s="1"/>
    </row>
    <row r="113" spans="1:9" ht="11.45" customHeight="1" x14ac:dyDescent="0.2">
      <c r="A113" s="5"/>
      <c r="B113" s="1"/>
      <c r="C113" s="1"/>
      <c r="D113" s="1"/>
      <c r="E113" s="1"/>
      <c r="F113" s="1"/>
      <c r="G113" s="1"/>
      <c r="H113" s="1"/>
      <c r="I113" s="1"/>
    </row>
    <row r="114" spans="1:9" ht="11.45" customHeight="1" x14ac:dyDescent="0.2">
      <c r="A114" s="5"/>
      <c r="B114" s="1"/>
      <c r="C114" s="1"/>
      <c r="D114" s="1"/>
      <c r="E114" s="1"/>
      <c r="F114" s="1"/>
      <c r="G114" s="1"/>
      <c r="H114" s="1"/>
      <c r="I114" s="1"/>
    </row>
    <row r="116" spans="1:9" ht="11.45" customHeight="1" x14ac:dyDescent="0.2">
      <c r="A116" s="5"/>
      <c r="B116" s="1"/>
      <c r="C116" s="1"/>
      <c r="D116" s="1"/>
      <c r="E116" s="1"/>
      <c r="F116" s="1"/>
      <c r="G116" s="1"/>
      <c r="H116" s="1"/>
      <c r="I116" s="1"/>
    </row>
    <row r="117" spans="1:9" ht="11.45" customHeight="1" x14ac:dyDescent="0.2">
      <c r="A117" s="5"/>
      <c r="B117" s="1"/>
      <c r="C117" s="6"/>
      <c r="D117" s="1"/>
      <c r="E117" s="1"/>
      <c r="F117" s="1"/>
      <c r="G117" s="1"/>
      <c r="H117" s="1"/>
      <c r="I117" s="1"/>
    </row>
    <row r="118" spans="1:9" ht="11.45" customHeight="1" x14ac:dyDescent="0.2">
      <c r="A118" s="5"/>
      <c r="B118" s="1"/>
      <c r="C118" s="6"/>
      <c r="D118" s="1"/>
      <c r="E118" s="1"/>
      <c r="F118" s="1"/>
      <c r="G118" s="1"/>
      <c r="H118" s="1"/>
      <c r="I118" s="1"/>
    </row>
    <row r="119" spans="1:9" ht="11.45" customHeight="1" x14ac:dyDescent="0.2">
      <c r="A119" s="5"/>
      <c r="B119" s="1"/>
      <c r="C119" s="6"/>
      <c r="D119" s="1"/>
      <c r="E119" s="1"/>
      <c r="F119" s="1"/>
      <c r="G119" s="1"/>
      <c r="H119" s="1"/>
      <c r="I119" s="1"/>
    </row>
    <row r="120" spans="1:9" ht="11.45" customHeight="1" x14ac:dyDescent="0.2">
      <c r="A120" s="5"/>
      <c r="B120" s="1"/>
      <c r="C120" s="1"/>
      <c r="D120" s="1"/>
      <c r="E120" s="1"/>
      <c r="F120" s="1"/>
      <c r="G120" s="1"/>
      <c r="H120" s="1"/>
      <c r="I120" s="1"/>
    </row>
    <row r="121" spans="1:9" ht="11.45" customHeight="1" x14ac:dyDescent="0.2">
      <c r="A121" s="5"/>
      <c r="B121" s="1"/>
      <c r="C121" s="6"/>
      <c r="D121" s="1"/>
      <c r="E121" s="1"/>
      <c r="F121" s="1"/>
      <c r="G121" s="1"/>
      <c r="H121" s="1"/>
      <c r="I121" s="1"/>
    </row>
    <row r="122" spans="1:9" ht="11.45" customHeight="1" x14ac:dyDescent="0.2">
      <c r="A122" s="5"/>
      <c r="B122" s="1"/>
      <c r="C122" s="1"/>
      <c r="D122" s="1"/>
      <c r="E122" s="1"/>
      <c r="F122" s="1"/>
      <c r="G122" s="1"/>
      <c r="H122" s="1"/>
      <c r="I122" s="1"/>
    </row>
    <row r="123" spans="1:9" ht="11.45" customHeight="1" x14ac:dyDescent="0.2">
      <c r="A123" s="5"/>
      <c r="B123" s="1"/>
      <c r="C123" s="1"/>
      <c r="D123" s="1"/>
      <c r="E123" s="1"/>
      <c r="F123" s="1"/>
      <c r="G123" s="1"/>
      <c r="H123" s="1"/>
      <c r="I123" s="1"/>
    </row>
    <row r="124" spans="1:9" ht="11.45" customHeight="1" x14ac:dyDescent="0.2">
      <c r="A124" s="5"/>
      <c r="B124" s="1"/>
      <c r="C124" s="1"/>
      <c r="D124" s="1"/>
      <c r="E124" s="1"/>
      <c r="F124" s="1"/>
      <c r="G124" s="1"/>
      <c r="H124" s="1"/>
      <c r="I124" s="1"/>
    </row>
    <row r="125" spans="1:9" ht="11.45" customHeight="1" x14ac:dyDescent="0.2">
      <c r="A125" s="5"/>
      <c r="B125" s="1"/>
      <c r="C125" s="1"/>
      <c r="D125" s="1"/>
      <c r="E125" s="1"/>
      <c r="F125" s="1"/>
      <c r="G125" s="1"/>
      <c r="H125" s="1"/>
      <c r="I125" s="1"/>
    </row>
    <row r="127" spans="1:9" ht="11.45" customHeight="1" x14ac:dyDescent="0.2">
      <c r="A127" s="5"/>
      <c r="B127" s="1"/>
      <c r="C127" s="1"/>
      <c r="D127" s="1"/>
      <c r="E127" s="1"/>
      <c r="F127" s="1"/>
      <c r="G127" s="1"/>
      <c r="H127" s="1"/>
      <c r="I127" s="1"/>
    </row>
    <row r="128" spans="1:9" ht="11.45" customHeight="1" x14ac:dyDescent="0.2">
      <c r="A128" s="5"/>
      <c r="B128" s="1"/>
      <c r="C128" s="6"/>
      <c r="D128" s="1"/>
      <c r="E128" s="1"/>
      <c r="F128" s="1"/>
      <c r="G128" s="1"/>
      <c r="H128" s="1"/>
      <c r="I128" s="1"/>
    </row>
    <row r="129" spans="1:9" ht="11.45" customHeight="1" x14ac:dyDescent="0.2">
      <c r="A129" s="5"/>
      <c r="B129" s="1"/>
      <c r="C129" s="6"/>
      <c r="D129" s="1"/>
      <c r="E129" s="1"/>
      <c r="F129" s="1"/>
      <c r="G129" s="1"/>
      <c r="H129" s="1"/>
      <c r="I129" s="1"/>
    </row>
    <row r="130" spans="1:9" ht="11.45" customHeight="1" x14ac:dyDescent="0.2">
      <c r="A130" s="5"/>
      <c r="B130" s="1"/>
      <c r="C130" s="6"/>
      <c r="D130" s="1"/>
      <c r="E130" s="1"/>
      <c r="F130" s="1"/>
      <c r="G130" s="1"/>
      <c r="H130" s="1"/>
      <c r="I130" s="1"/>
    </row>
    <row r="131" spans="1:9" ht="11.45" customHeight="1" x14ac:dyDescent="0.2">
      <c r="A131" s="5"/>
      <c r="B131" s="1"/>
      <c r="C131" s="1"/>
      <c r="D131" s="1"/>
      <c r="E131" s="1"/>
      <c r="F131" s="1"/>
      <c r="G131" s="1"/>
      <c r="H131" s="1"/>
      <c r="I131" s="1"/>
    </row>
    <row r="132" spans="1:9" ht="11.45" customHeight="1" x14ac:dyDescent="0.2">
      <c r="A132" s="5"/>
      <c r="B132" s="1"/>
      <c r="C132" s="6"/>
      <c r="D132" s="1"/>
      <c r="E132" s="1"/>
      <c r="F132" s="1"/>
      <c r="G132" s="1"/>
      <c r="H132" s="1"/>
      <c r="I132" s="1"/>
    </row>
    <row r="133" spans="1:9" ht="11.45" customHeight="1" x14ac:dyDescent="0.2">
      <c r="A133" s="5"/>
      <c r="B133" s="1"/>
      <c r="C133" s="1"/>
      <c r="D133" s="1"/>
      <c r="E133" s="1"/>
      <c r="F133" s="1"/>
      <c r="G133" s="1"/>
      <c r="H133" s="1"/>
      <c r="I133" s="1"/>
    </row>
    <row r="134" spans="1:9" ht="11.45" customHeight="1" x14ac:dyDescent="0.2">
      <c r="A134" s="5"/>
      <c r="B134" s="1"/>
      <c r="C134" s="1"/>
      <c r="D134" s="1"/>
      <c r="E134" s="1"/>
      <c r="F134" s="1"/>
      <c r="G134" s="1"/>
      <c r="H134" s="1"/>
      <c r="I134" s="1"/>
    </row>
    <row r="135" spans="1:9" ht="11.45" customHeight="1" x14ac:dyDescent="0.2">
      <c r="A135" s="5"/>
      <c r="B135" s="1"/>
      <c r="C135" s="1"/>
      <c r="D135" s="1"/>
      <c r="E135" s="1"/>
      <c r="F135" s="1"/>
      <c r="G135" s="1"/>
      <c r="H135" s="1"/>
      <c r="I135" s="1"/>
    </row>
    <row r="136" spans="1:9" ht="11.45" customHeight="1" x14ac:dyDescent="0.2">
      <c r="A136" s="5"/>
      <c r="B136" s="1"/>
      <c r="C136" s="1"/>
      <c r="D136" s="1"/>
      <c r="E136" s="1"/>
      <c r="F136" s="1"/>
      <c r="G136" s="1"/>
      <c r="H136" s="1"/>
      <c r="I136" s="1"/>
    </row>
    <row r="138" spans="1:9" ht="11.45" customHeight="1" x14ac:dyDescent="0.2">
      <c r="A138" s="5"/>
      <c r="B138" s="1"/>
      <c r="C138" s="1"/>
      <c r="D138" s="1"/>
      <c r="E138" s="1"/>
      <c r="F138" s="1"/>
      <c r="G138" s="1"/>
      <c r="H138" s="1"/>
      <c r="I138" s="1"/>
    </row>
    <row r="139" spans="1:9" ht="11.45" customHeight="1" x14ac:dyDescent="0.2">
      <c r="A139" s="5"/>
      <c r="B139" s="1"/>
      <c r="C139" s="6"/>
      <c r="D139" s="1"/>
      <c r="E139" s="1"/>
      <c r="F139" s="1"/>
      <c r="G139" s="1"/>
      <c r="H139" s="1"/>
      <c r="I139" s="1"/>
    </row>
    <row r="140" spans="1:9" ht="11.45" customHeight="1" x14ac:dyDescent="0.2">
      <c r="A140" s="5"/>
      <c r="B140" s="1"/>
      <c r="C140" s="6"/>
      <c r="D140" s="1"/>
      <c r="E140" s="1"/>
      <c r="F140" s="1"/>
      <c r="G140" s="1"/>
      <c r="H140" s="1"/>
      <c r="I140" s="1"/>
    </row>
    <row r="141" spans="1:9" ht="11.45" customHeight="1" x14ac:dyDescent="0.2">
      <c r="A141" s="5"/>
      <c r="B141" s="1"/>
      <c r="C141" s="6"/>
      <c r="D141" s="1"/>
      <c r="E141" s="1"/>
      <c r="F141" s="1"/>
      <c r="G141" s="1"/>
      <c r="H141" s="1"/>
      <c r="I141" s="1"/>
    </row>
    <row r="142" spans="1:9" ht="11.45" customHeight="1" x14ac:dyDescent="0.2">
      <c r="A142" s="5"/>
      <c r="B142" s="1"/>
      <c r="C142" s="1"/>
      <c r="D142" s="1"/>
      <c r="E142" s="1"/>
      <c r="F142" s="1"/>
      <c r="G142" s="1"/>
      <c r="H142" s="1"/>
      <c r="I142" s="1"/>
    </row>
    <row r="143" spans="1:9" ht="11.45" customHeight="1" x14ac:dyDescent="0.2">
      <c r="A143" s="5"/>
      <c r="B143" s="1"/>
      <c r="C143" s="6"/>
      <c r="D143" s="1"/>
      <c r="E143" s="1"/>
      <c r="F143" s="1"/>
      <c r="G143" s="1"/>
      <c r="H143" s="1"/>
      <c r="I143" s="1"/>
    </row>
    <row r="144" spans="1:9" ht="11.45" customHeight="1" x14ac:dyDescent="0.2">
      <c r="A144" s="5"/>
      <c r="B144" s="1"/>
      <c r="C144" s="1"/>
      <c r="D144" s="1"/>
      <c r="E144" s="1"/>
      <c r="F144" s="1"/>
      <c r="G144" s="1"/>
      <c r="H144" s="1"/>
      <c r="I144" s="1"/>
    </row>
    <row r="145" spans="1:9" ht="11.45" customHeight="1" x14ac:dyDescent="0.2">
      <c r="A145" s="5"/>
      <c r="B145" s="1"/>
      <c r="C145" s="1"/>
      <c r="D145" s="1"/>
      <c r="E145" s="1"/>
      <c r="F145" s="1"/>
      <c r="G145" s="1"/>
      <c r="H145" s="1"/>
      <c r="I145" s="1"/>
    </row>
    <row r="146" spans="1:9" ht="11.45" customHeight="1" x14ac:dyDescent="0.2">
      <c r="A146" s="5"/>
      <c r="B146" s="1"/>
      <c r="C146" s="1"/>
      <c r="D146" s="1"/>
      <c r="E146" s="1"/>
      <c r="F146" s="1"/>
      <c r="G146" s="1"/>
      <c r="H146" s="1"/>
      <c r="I146" s="1"/>
    </row>
    <row r="147" spans="1:9" ht="11.45" customHeight="1" x14ac:dyDescent="0.2">
      <c r="A147" s="5"/>
      <c r="B147" s="1"/>
      <c r="C147" s="1"/>
      <c r="D147" s="1"/>
      <c r="E147" s="1"/>
      <c r="F147" s="1"/>
      <c r="G147" s="1"/>
      <c r="H147" s="1"/>
      <c r="I147" s="1"/>
    </row>
    <row r="149" spans="1:9" ht="11.45" customHeight="1" x14ac:dyDescent="0.2">
      <c r="A149" s="5"/>
      <c r="B149" s="1"/>
      <c r="C149" s="1"/>
      <c r="D149" s="1"/>
      <c r="E149" s="1"/>
      <c r="F149" s="1"/>
      <c r="G149" s="1"/>
      <c r="H149" s="1"/>
      <c r="I149" s="1"/>
    </row>
    <row r="150" spans="1:9" ht="11.45" customHeight="1" x14ac:dyDescent="0.2">
      <c r="A150" s="5"/>
      <c r="B150" s="1"/>
      <c r="C150" s="6"/>
      <c r="D150" s="1"/>
      <c r="E150" s="1"/>
      <c r="F150" s="1"/>
      <c r="G150" s="1"/>
      <c r="H150" s="1"/>
      <c r="I150" s="1"/>
    </row>
    <row r="151" spans="1:9" ht="11.45" customHeight="1" x14ac:dyDescent="0.2">
      <c r="A151" s="5"/>
      <c r="B151" s="1"/>
      <c r="C151" s="6"/>
      <c r="D151" s="1"/>
      <c r="E151" s="1"/>
      <c r="F151" s="1"/>
      <c r="G151" s="1"/>
      <c r="H151" s="1"/>
      <c r="I151" s="1"/>
    </row>
    <row r="152" spans="1:9" ht="11.45" customHeight="1" x14ac:dyDescent="0.2">
      <c r="A152" s="5"/>
      <c r="B152" s="1"/>
      <c r="C152" s="6"/>
      <c r="D152" s="1"/>
      <c r="E152" s="1"/>
      <c r="F152" s="1"/>
      <c r="G152" s="1"/>
      <c r="H152" s="1"/>
      <c r="I152" s="1"/>
    </row>
    <row r="153" spans="1:9" ht="11.45" customHeight="1" x14ac:dyDescent="0.2">
      <c r="A153" s="5"/>
      <c r="B153" s="1"/>
      <c r="C153" s="1"/>
      <c r="D153" s="1"/>
      <c r="E153" s="1"/>
      <c r="F153" s="1"/>
      <c r="G153" s="1"/>
      <c r="H153" s="1"/>
      <c r="I153" s="1"/>
    </row>
    <row r="154" spans="1:9" ht="11.45" customHeight="1" x14ac:dyDescent="0.2">
      <c r="A154" s="5"/>
      <c r="B154" s="1"/>
      <c r="C154" s="6"/>
      <c r="D154" s="1"/>
      <c r="E154" s="1"/>
      <c r="F154" s="1"/>
      <c r="G154" s="1"/>
      <c r="H154" s="1"/>
      <c r="I154" s="1"/>
    </row>
    <row r="155" spans="1:9" ht="11.45" customHeight="1" x14ac:dyDescent="0.2">
      <c r="A155" s="5"/>
      <c r="B155" s="1"/>
      <c r="C155" s="1"/>
      <c r="D155" s="1"/>
      <c r="E155" s="1"/>
      <c r="F155" s="1"/>
      <c r="G155" s="1"/>
      <c r="H155" s="1"/>
      <c r="I155" s="1"/>
    </row>
    <row r="156" spans="1:9" ht="11.45" customHeight="1" x14ac:dyDescent="0.2">
      <c r="A156" s="5"/>
      <c r="B156" s="1"/>
      <c r="C156" s="1"/>
      <c r="D156" s="1"/>
      <c r="E156" s="1"/>
      <c r="F156" s="1"/>
      <c r="G156" s="1"/>
      <c r="H156" s="1"/>
      <c r="I156" s="1"/>
    </row>
    <row r="157" spans="1:9" ht="11.45" customHeight="1" x14ac:dyDescent="0.2">
      <c r="A157" s="5"/>
      <c r="B157" s="1"/>
      <c r="C157" s="1"/>
      <c r="D157" s="1"/>
      <c r="E157" s="1"/>
      <c r="F157" s="1"/>
      <c r="G157" s="1"/>
      <c r="H157" s="1"/>
      <c r="I157" s="1"/>
    </row>
    <row r="158" spans="1:9" ht="11.45" customHeight="1" x14ac:dyDescent="0.2">
      <c r="A158" s="5"/>
      <c r="B158" s="1"/>
      <c r="C158" s="1"/>
      <c r="D158" s="1"/>
      <c r="E158" s="1"/>
      <c r="F158" s="1"/>
      <c r="G158" s="1"/>
      <c r="H158" s="1"/>
      <c r="I158" s="1"/>
    </row>
    <row r="160" spans="1:9" ht="11.45" customHeight="1" x14ac:dyDescent="0.2">
      <c r="A160" s="5"/>
      <c r="B160" s="1"/>
      <c r="C160" s="1"/>
      <c r="D160" s="1"/>
      <c r="E160" s="1"/>
      <c r="F160" s="1"/>
      <c r="G160" s="1"/>
      <c r="H160" s="1"/>
      <c r="I160" s="1"/>
    </row>
    <row r="161" spans="1:9" ht="11.45" customHeight="1" x14ac:dyDescent="0.2">
      <c r="A161" s="5"/>
      <c r="B161" s="1"/>
      <c r="C161" s="6"/>
      <c r="D161" s="1"/>
      <c r="E161" s="1"/>
      <c r="F161" s="1"/>
      <c r="G161" s="1"/>
      <c r="H161" s="1"/>
      <c r="I161" s="1"/>
    </row>
    <row r="162" spans="1:9" ht="11.45" customHeight="1" x14ac:dyDescent="0.2">
      <c r="A162" s="5"/>
      <c r="B162" s="1"/>
      <c r="C162" s="6"/>
      <c r="D162" s="1"/>
      <c r="E162" s="1"/>
      <c r="F162" s="1"/>
      <c r="G162" s="1"/>
      <c r="H162" s="1"/>
      <c r="I162" s="1"/>
    </row>
    <row r="163" spans="1:9" ht="11.45" customHeight="1" x14ac:dyDescent="0.2">
      <c r="A163" s="5"/>
      <c r="B163" s="1"/>
      <c r="C163" s="6"/>
      <c r="D163" s="1"/>
      <c r="E163" s="1"/>
      <c r="F163" s="1"/>
      <c r="G163" s="1"/>
      <c r="H163" s="1"/>
      <c r="I163" s="1"/>
    </row>
    <row r="164" spans="1:9" ht="11.45" customHeight="1" x14ac:dyDescent="0.2">
      <c r="A164" s="5"/>
      <c r="B164" s="1"/>
      <c r="C164" s="1"/>
      <c r="D164" s="1"/>
      <c r="E164" s="1"/>
      <c r="F164" s="1"/>
      <c r="G164" s="1"/>
      <c r="H164" s="1"/>
      <c r="I164" s="1"/>
    </row>
    <row r="165" spans="1:9" ht="11.45" customHeight="1" x14ac:dyDescent="0.2">
      <c r="A165" s="5"/>
      <c r="B165" s="1"/>
      <c r="C165" s="6"/>
      <c r="D165" s="1"/>
      <c r="E165" s="1"/>
      <c r="F165" s="1"/>
      <c r="G165" s="1"/>
      <c r="H165" s="1"/>
      <c r="I165" s="1"/>
    </row>
    <row r="166" spans="1:9" ht="11.45" customHeight="1" x14ac:dyDescent="0.2">
      <c r="A166" s="5"/>
      <c r="B166" s="1"/>
      <c r="C166" s="1"/>
      <c r="D166" s="1"/>
      <c r="E166" s="1"/>
      <c r="F166" s="1"/>
      <c r="G166" s="1"/>
      <c r="H166" s="1"/>
      <c r="I166" s="1"/>
    </row>
    <row r="167" spans="1:9" ht="11.45" customHeight="1" x14ac:dyDescent="0.2">
      <c r="A167" s="5"/>
      <c r="B167" s="1"/>
      <c r="C167" s="1"/>
      <c r="D167" s="1"/>
      <c r="E167" s="1"/>
      <c r="F167" s="1"/>
      <c r="G167" s="1"/>
      <c r="H167" s="1"/>
      <c r="I167" s="1"/>
    </row>
    <row r="168" spans="1:9" ht="11.45" customHeight="1" x14ac:dyDescent="0.2">
      <c r="A168" s="5"/>
      <c r="B168" s="1"/>
      <c r="C168" s="1"/>
      <c r="D168" s="1"/>
      <c r="E168" s="1"/>
      <c r="F168" s="1"/>
      <c r="G168" s="1"/>
      <c r="H168" s="1"/>
      <c r="I168" s="1"/>
    </row>
    <row r="169" spans="1:9" ht="11.45" customHeight="1" x14ac:dyDescent="0.2">
      <c r="A169" s="5"/>
      <c r="B169" s="1"/>
      <c r="C169" s="1"/>
      <c r="D169" s="1"/>
      <c r="E169" s="1"/>
      <c r="F169" s="1"/>
      <c r="G169" s="1"/>
      <c r="H169" s="1"/>
      <c r="I169" s="1"/>
    </row>
    <row r="171" spans="1:9" ht="11.45" customHeight="1" x14ac:dyDescent="0.2">
      <c r="A171" s="5"/>
      <c r="B171" s="1"/>
      <c r="C171" s="1"/>
      <c r="D171" s="1"/>
      <c r="E171" s="1"/>
      <c r="F171" s="1"/>
      <c r="G171" s="1"/>
      <c r="H171" s="1"/>
      <c r="I171" s="1"/>
    </row>
    <row r="172" spans="1:9" ht="11.45" customHeight="1" x14ac:dyDescent="0.2">
      <c r="A172" s="5"/>
      <c r="B172" s="1"/>
      <c r="C172" s="6"/>
      <c r="D172" s="1"/>
      <c r="E172" s="1"/>
      <c r="F172" s="1"/>
      <c r="G172" s="1"/>
      <c r="H172" s="1"/>
      <c r="I172" s="1"/>
    </row>
    <row r="173" spans="1:9" ht="11.45" customHeight="1" x14ac:dyDescent="0.2">
      <c r="A173" s="5"/>
      <c r="B173" s="1"/>
      <c r="C173" s="6"/>
      <c r="D173" s="1"/>
      <c r="E173" s="1"/>
      <c r="F173" s="1"/>
      <c r="G173" s="1"/>
      <c r="H173" s="1"/>
      <c r="I173" s="1"/>
    </row>
    <row r="174" spans="1:9" ht="11.45" customHeight="1" x14ac:dyDescent="0.2">
      <c r="A174" s="5"/>
      <c r="B174" s="1"/>
      <c r="C174" s="6"/>
      <c r="D174" s="1"/>
      <c r="E174" s="1"/>
      <c r="F174" s="1"/>
      <c r="G174" s="1"/>
      <c r="H174" s="1"/>
      <c r="I174" s="1"/>
    </row>
    <row r="175" spans="1:9" ht="11.45" customHeight="1" x14ac:dyDescent="0.2">
      <c r="A175" s="5"/>
      <c r="B175" s="1"/>
      <c r="C175" s="1"/>
      <c r="D175" s="1"/>
      <c r="E175" s="1"/>
      <c r="F175" s="1"/>
      <c r="G175" s="1"/>
      <c r="H175" s="1"/>
      <c r="I175" s="1"/>
    </row>
    <row r="176" spans="1:9" ht="11.45" customHeight="1" x14ac:dyDescent="0.2">
      <c r="A176" s="5"/>
      <c r="B176" s="1"/>
      <c r="C176" s="6"/>
      <c r="D176" s="1"/>
      <c r="E176" s="1"/>
      <c r="F176" s="1"/>
      <c r="G176" s="1"/>
      <c r="H176" s="1"/>
      <c r="I176" s="1"/>
    </row>
    <row r="177" spans="1:9" ht="11.45" customHeight="1" x14ac:dyDescent="0.2">
      <c r="A177" s="5"/>
      <c r="B177" s="1"/>
      <c r="C177" s="1"/>
      <c r="D177" s="1"/>
      <c r="E177" s="1"/>
      <c r="F177" s="1"/>
      <c r="G177" s="1"/>
      <c r="H177" s="1"/>
      <c r="I177" s="1"/>
    </row>
    <row r="178" spans="1:9" ht="11.45" customHeight="1" x14ac:dyDescent="0.2">
      <c r="A178" s="5"/>
      <c r="B178" s="1"/>
      <c r="C178" s="1"/>
      <c r="D178" s="1"/>
      <c r="E178" s="1"/>
      <c r="F178" s="1"/>
      <c r="G178" s="1"/>
      <c r="H178" s="1"/>
      <c r="I178" s="1"/>
    </row>
    <row r="179" spans="1:9" ht="11.45" customHeight="1" x14ac:dyDescent="0.2">
      <c r="A179" s="5"/>
      <c r="B179" s="1"/>
      <c r="C179" s="1"/>
      <c r="D179" s="1"/>
      <c r="E179" s="1"/>
      <c r="F179" s="1"/>
      <c r="G179" s="1"/>
      <c r="H179" s="1"/>
      <c r="I179" s="1"/>
    </row>
    <row r="180" spans="1:9" ht="11.45" customHeight="1" x14ac:dyDescent="0.2">
      <c r="A180" s="5"/>
      <c r="B180" s="1"/>
      <c r="C180" s="1"/>
      <c r="D180" s="1"/>
      <c r="E180" s="1"/>
      <c r="F180" s="1"/>
      <c r="G180" s="1"/>
      <c r="H180" s="1"/>
      <c r="I180" s="1"/>
    </row>
    <row r="182" spans="1:9" ht="11.45" customHeight="1" x14ac:dyDescent="0.2">
      <c r="A182" s="5"/>
      <c r="B182" s="1"/>
      <c r="C182" s="1"/>
      <c r="D182" s="1"/>
      <c r="E182" s="1"/>
      <c r="F182" s="1"/>
      <c r="G182" s="1"/>
      <c r="H182" s="1"/>
      <c r="I182" s="1"/>
    </row>
    <row r="183" spans="1:9" ht="11.45" customHeight="1" x14ac:dyDescent="0.2">
      <c r="A183" s="5"/>
      <c r="B183" s="1"/>
      <c r="C183" s="6"/>
      <c r="D183" s="1"/>
      <c r="E183" s="1"/>
      <c r="F183" s="1"/>
      <c r="G183" s="1"/>
      <c r="H183" s="1"/>
      <c r="I183" s="1"/>
    </row>
    <row r="184" spans="1:9" ht="11.45" customHeight="1" x14ac:dyDescent="0.2">
      <c r="A184" s="5"/>
      <c r="B184" s="1"/>
      <c r="C184" s="6"/>
      <c r="D184" s="1"/>
      <c r="E184" s="1"/>
      <c r="F184" s="1"/>
      <c r="G184" s="1"/>
      <c r="H184" s="1"/>
      <c r="I184" s="1"/>
    </row>
    <row r="185" spans="1:9" ht="11.45" customHeight="1" x14ac:dyDescent="0.2">
      <c r="A185" s="5"/>
      <c r="B185" s="1"/>
      <c r="C185" s="6"/>
      <c r="D185" s="1"/>
      <c r="E185" s="1"/>
      <c r="F185" s="1"/>
      <c r="G185" s="1"/>
      <c r="H185" s="1"/>
      <c r="I185" s="1"/>
    </row>
    <row r="186" spans="1:9" ht="11.45" customHeight="1" x14ac:dyDescent="0.2">
      <c r="A186" s="5"/>
      <c r="B186" s="1"/>
      <c r="C186" s="1"/>
      <c r="D186" s="1"/>
      <c r="E186" s="1"/>
      <c r="F186" s="1"/>
      <c r="G186" s="1"/>
      <c r="H186" s="1"/>
      <c r="I186" s="1"/>
    </row>
    <row r="187" spans="1:9" ht="11.45" customHeight="1" x14ac:dyDescent="0.2">
      <c r="A187" s="5"/>
      <c r="B187" s="1"/>
      <c r="C187" s="6"/>
      <c r="D187" s="1"/>
      <c r="E187" s="1"/>
      <c r="F187" s="1"/>
      <c r="G187" s="1"/>
      <c r="H187" s="1"/>
      <c r="I187" s="1"/>
    </row>
    <row r="188" spans="1:9" ht="11.45" customHeight="1" x14ac:dyDescent="0.2">
      <c r="A188" s="5"/>
      <c r="B188" s="1"/>
      <c r="C188" s="1"/>
      <c r="D188" s="1"/>
      <c r="E188" s="1"/>
      <c r="F188" s="1"/>
      <c r="G188" s="1"/>
      <c r="H188" s="1"/>
      <c r="I188" s="1"/>
    </row>
    <row r="189" spans="1:9" ht="11.45" customHeight="1" x14ac:dyDescent="0.2">
      <c r="A189" s="5"/>
      <c r="B189" s="1"/>
      <c r="C189" s="1"/>
      <c r="D189" s="1"/>
      <c r="E189" s="1"/>
      <c r="F189" s="1"/>
      <c r="G189" s="1"/>
      <c r="H189" s="1"/>
      <c r="I189" s="1"/>
    </row>
    <row r="190" spans="1:9" ht="11.45" customHeight="1" x14ac:dyDescent="0.2">
      <c r="A190" s="5"/>
      <c r="B190" s="1"/>
      <c r="C190" s="1"/>
      <c r="D190" s="1"/>
      <c r="E190" s="1"/>
      <c r="F190" s="1"/>
      <c r="G190" s="1"/>
      <c r="H190" s="1"/>
      <c r="I190" s="1"/>
    </row>
    <row r="191" spans="1:9" ht="11.45" customHeight="1" x14ac:dyDescent="0.2">
      <c r="A191" s="5"/>
      <c r="B191" s="1"/>
      <c r="C191" s="1"/>
      <c r="D191" s="1"/>
      <c r="E191" s="1"/>
      <c r="F191" s="1"/>
      <c r="G191" s="1"/>
      <c r="H191" s="1"/>
      <c r="I191" s="1"/>
    </row>
    <row r="193" spans="1:10" ht="11.45" customHeight="1" x14ac:dyDescent="0.2">
      <c r="A193" s="14"/>
      <c r="B193" s="14"/>
      <c r="C193" s="14"/>
      <c r="D193" s="14"/>
      <c r="E193" s="14"/>
      <c r="F193" s="14"/>
      <c r="G193" s="14"/>
      <c r="H193" s="14"/>
      <c r="I193" s="14"/>
      <c r="J193" s="14"/>
    </row>
    <row r="194" spans="1:10" ht="11.45" customHeight="1" x14ac:dyDescent="0.2">
      <c r="A194" s="14"/>
      <c r="B194" s="14"/>
      <c r="C194" s="14"/>
      <c r="D194" s="14"/>
      <c r="E194" s="14"/>
      <c r="F194" s="14"/>
      <c r="G194" s="14"/>
      <c r="H194" s="14"/>
      <c r="I194" s="14"/>
      <c r="J194" s="14"/>
    </row>
    <row r="195" spans="1:10" ht="11.45" customHeight="1" x14ac:dyDescent="0.2">
      <c r="A195" s="14"/>
      <c r="B195" s="14"/>
      <c r="C195" s="14"/>
      <c r="D195" s="14"/>
      <c r="E195" s="14"/>
      <c r="F195" s="14"/>
      <c r="G195" s="14"/>
      <c r="H195" s="14"/>
      <c r="I195" s="14"/>
      <c r="J195" s="14"/>
    </row>
    <row r="196" spans="1:10" ht="11.45" customHeight="1" x14ac:dyDescent="0.2">
      <c r="A196" s="14"/>
      <c r="B196" s="14"/>
      <c r="C196" s="14"/>
      <c r="D196" s="14"/>
      <c r="E196" s="14"/>
      <c r="F196" s="14"/>
      <c r="G196" s="14"/>
      <c r="H196" s="14"/>
      <c r="I196" s="14"/>
      <c r="J196" s="14"/>
    </row>
    <row r="197" spans="1:10" ht="11.45" customHeight="1" x14ac:dyDescent="0.2">
      <c r="A197" s="14"/>
      <c r="B197" s="14"/>
      <c r="C197" s="14"/>
      <c r="D197" s="14"/>
      <c r="E197" s="14"/>
      <c r="F197" s="14"/>
      <c r="G197" s="14"/>
      <c r="H197" s="14"/>
      <c r="I197" s="14"/>
      <c r="J197" s="14"/>
    </row>
    <row r="198" spans="1:10" ht="11.45" customHeight="1" x14ac:dyDescent="0.2">
      <c r="A198" s="14"/>
      <c r="B198" s="14"/>
      <c r="C198" s="14"/>
      <c r="D198" s="14"/>
      <c r="E198" s="14"/>
      <c r="F198" s="14"/>
      <c r="G198" s="14"/>
      <c r="H198" s="14"/>
      <c r="I198" s="14"/>
      <c r="J198" s="14"/>
    </row>
    <row r="199" spans="1:10" ht="11.45" customHeight="1" x14ac:dyDescent="0.2">
      <c r="A199" s="14"/>
      <c r="B199" s="14"/>
      <c r="C199" s="14"/>
      <c r="D199" s="14"/>
      <c r="E199" s="14"/>
      <c r="F199" s="14"/>
      <c r="G199" s="14"/>
      <c r="H199" s="14"/>
      <c r="I199" s="14"/>
      <c r="J199" s="14"/>
    </row>
    <row r="200" spans="1:10" ht="11.45" customHeight="1" x14ac:dyDescent="0.2">
      <c r="A200" s="14"/>
      <c r="B200" s="14"/>
      <c r="C200" s="14"/>
      <c r="D200" s="14"/>
      <c r="E200" s="14"/>
      <c r="F200" s="14"/>
      <c r="G200" s="14"/>
      <c r="H200" s="14"/>
      <c r="I200" s="14"/>
    </row>
    <row r="201" spans="1:10" ht="11.45" customHeight="1" x14ac:dyDescent="0.2">
      <c r="A201" s="5"/>
      <c r="B201" s="1"/>
      <c r="C201" s="1"/>
      <c r="D201" s="1"/>
      <c r="E201" s="1"/>
      <c r="F201" s="1"/>
      <c r="G201" s="1"/>
      <c r="H201" s="1"/>
    </row>
    <row r="202" spans="1:10" ht="11.45" customHeight="1" x14ac:dyDescent="0.2">
      <c r="A202" s="5"/>
      <c r="B202" s="1"/>
      <c r="C202" s="1"/>
      <c r="D202" s="1"/>
      <c r="E202" s="1"/>
      <c r="F202" s="1"/>
      <c r="G202" s="1"/>
      <c r="H202" s="1"/>
    </row>
    <row r="203" spans="1:10" ht="11.45" customHeight="1" x14ac:dyDescent="0.2">
      <c r="A203" s="5"/>
      <c r="B203" s="1"/>
      <c r="C203" s="1"/>
      <c r="D203" s="1"/>
      <c r="E203" s="1"/>
      <c r="F203" s="1"/>
      <c r="G203" s="1"/>
      <c r="H203" s="1"/>
    </row>
    <row r="204" spans="1:10" ht="11.45" customHeight="1" x14ac:dyDescent="0.2">
      <c r="A204" s="5"/>
      <c r="B204" s="1"/>
      <c r="C204" s="1"/>
      <c r="D204" s="1"/>
      <c r="E204" s="1"/>
      <c r="F204" s="1"/>
      <c r="G204" s="1"/>
      <c r="H204" s="1"/>
    </row>
    <row r="206" spans="1:10" ht="11.45" customHeight="1" x14ac:dyDescent="0.2">
      <c r="A206" s="5"/>
      <c r="B206" s="12"/>
      <c r="C206" s="12"/>
      <c r="D206" s="12"/>
      <c r="E206" s="12"/>
      <c r="F206" s="12"/>
      <c r="G206" s="12"/>
      <c r="H206" s="12"/>
    </row>
    <row r="207" spans="1:10" ht="11.45" customHeight="1" x14ac:dyDescent="0.2">
      <c r="A207" s="5"/>
      <c r="B207" s="1"/>
      <c r="C207" s="1"/>
      <c r="D207" s="1"/>
      <c r="E207" s="1"/>
      <c r="F207" s="1"/>
      <c r="G207" s="1"/>
      <c r="H207" s="1"/>
    </row>
    <row r="208" spans="1:10" ht="11.45" customHeight="1" x14ac:dyDescent="0.2">
      <c r="A208" s="5"/>
      <c r="B208" s="1"/>
      <c r="C208" s="1"/>
      <c r="D208" s="1"/>
      <c r="E208" s="1"/>
      <c r="F208" s="1"/>
      <c r="G208" s="1"/>
      <c r="H208" s="1"/>
    </row>
    <row r="209" spans="1:21" ht="11.45" customHeight="1" x14ac:dyDescent="0.2">
      <c r="A209" s="5"/>
      <c r="B209" s="1"/>
      <c r="C209" s="1"/>
      <c r="D209" s="1"/>
      <c r="E209" s="1"/>
      <c r="F209" s="1"/>
      <c r="G209" s="1"/>
      <c r="H209" s="1"/>
    </row>
    <row r="211" spans="1:21" ht="11.45" customHeight="1" x14ac:dyDescent="0.2">
      <c r="A211" s="5"/>
      <c r="B211" s="12"/>
      <c r="C211" s="12"/>
      <c r="D211" s="12"/>
      <c r="E211" s="12"/>
      <c r="F211" s="12"/>
      <c r="G211" s="12"/>
      <c r="H211" s="12"/>
    </row>
    <row r="212" spans="1:21" ht="11.45" customHeight="1" x14ac:dyDescent="0.2">
      <c r="A212" s="5"/>
      <c r="B212" s="1"/>
      <c r="C212" s="1"/>
      <c r="D212" s="1"/>
      <c r="E212" s="1"/>
      <c r="F212" s="1"/>
      <c r="G212" s="1"/>
      <c r="H212" s="1"/>
    </row>
    <row r="213" spans="1:21" ht="11.45" customHeight="1" x14ac:dyDescent="0.2">
      <c r="A213" s="5"/>
      <c r="B213" s="1"/>
      <c r="C213" s="1"/>
      <c r="D213" s="1"/>
      <c r="E213" s="1"/>
      <c r="F213" s="1"/>
      <c r="G213" s="1"/>
      <c r="H213" s="1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</row>
    <row r="214" spans="1:21" ht="11.45" customHeight="1" x14ac:dyDescent="0.2">
      <c r="A214" s="5"/>
      <c r="B214" s="1"/>
      <c r="C214" s="1"/>
      <c r="D214" s="1"/>
      <c r="E214" s="1"/>
      <c r="F214" s="1"/>
      <c r="G214" s="1"/>
      <c r="H214" s="1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</row>
    <row r="215" spans="1:21" ht="11.45" customHeight="1" x14ac:dyDescent="0.2">
      <c r="A215" s="5"/>
      <c r="B215" s="1"/>
      <c r="C215" s="1"/>
      <c r="D215" s="1"/>
      <c r="E215" s="1"/>
      <c r="F215" s="1"/>
      <c r="G215" s="1"/>
      <c r="H215" s="1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</row>
    <row r="216" spans="1:21" ht="11.45" customHeight="1" x14ac:dyDescent="0.2">
      <c r="A216" s="5"/>
      <c r="B216" s="1"/>
      <c r="C216" s="1"/>
      <c r="D216" s="1"/>
      <c r="E216" s="1"/>
      <c r="F216" s="1"/>
      <c r="G216" s="1"/>
      <c r="H216" s="1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</row>
    <row r="217" spans="1:21" ht="11.45" customHeight="1" x14ac:dyDescent="0.2">
      <c r="A217" s="5"/>
      <c r="B217" s="1"/>
      <c r="C217" s="1"/>
      <c r="D217" s="1"/>
      <c r="E217" s="1"/>
      <c r="F217" s="1"/>
      <c r="G217" s="1"/>
      <c r="H217" s="1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</row>
    <row r="218" spans="1:21" ht="11.45" customHeight="1" x14ac:dyDescent="0.2">
      <c r="A218" s="5"/>
      <c r="B218" s="1"/>
      <c r="C218" s="1"/>
      <c r="D218" s="1"/>
      <c r="E218" s="1"/>
      <c r="F218" s="1"/>
      <c r="G218" s="1"/>
      <c r="H218" s="1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</row>
    <row r="219" spans="1:21" ht="11.45" customHeight="1" x14ac:dyDescent="0.2">
      <c r="A219" s="5"/>
      <c r="B219" s="1"/>
      <c r="C219" s="1"/>
      <c r="D219" s="1"/>
      <c r="E219" s="1"/>
      <c r="F219" s="1"/>
      <c r="G219" s="1"/>
      <c r="H219" s="1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</row>
    <row r="221" spans="1:21" ht="11.45" customHeight="1" x14ac:dyDescent="0.2">
      <c r="A221" s="5"/>
      <c r="B221" s="12"/>
      <c r="C221" s="12"/>
      <c r="D221" s="12"/>
      <c r="E221" s="12"/>
      <c r="F221" s="12"/>
      <c r="G221" s="12"/>
      <c r="H221" s="12"/>
    </row>
    <row r="222" spans="1:21" ht="11.45" customHeight="1" x14ac:dyDescent="0.2">
      <c r="A222" s="5"/>
      <c r="B222" s="1"/>
      <c r="C222" s="1"/>
      <c r="D222" s="1"/>
      <c r="E222" s="1"/>
      <c r="F222" s="1"/>
      <c r="G222" s="1"/>
      <c r="H222" s="1"/>
    </row>
    <row r="223" spans="1:21" ht="11.45" customHeight="1" x14ac:dyDescent="0.2">
      <c r="A223" s="5"/>
      <c r="B223" s="1"/>
      <c r="C223" s="1"/>
      <c r="D223" s="1"/>
      <c r="E223" s="1"/>
      <c r="F223" s="1"/>
      <c r="G223" s="1"/>
      <c r="H223" s="1"/>
    </row>
    <row r="224" spans="1:21" ht="11.45" customHeight="1" x14ac:dyDescent="0.2">
      <c r="A224" s="5"/>
      <c r="B224" s="1"/>
      <c r="C224" s="1"/>
      <c r="D224" s="1"/>
      <c r="E224" s="1"/>
      <c r="F224" s="1"/>
      <c r="G224" s="1"/>
      <c r="H224" s="1"/>
    </row>
    <row r="225" spans="1:8" ht="11.45" customHeight="1" x14ac:dyDescent="0.2">
      <c r="A225" s="5"/>
      <c r="B225" s="1"/>
      <c r="C225" s="1"/>
      <c r="D225" s="1"/>
      <c r="E225" s="1"/>
      <c r="F225" s="1"/>
      <c r="G225" s="1"/>
      <c r="H225" s="1"/>
    </row>
    <row r="226" spans="1:8" ht="11.45" customHeight="1" x14ac:dyDescent="0.2">
      <c r="A226" s="5"/>
      <c r="B226" s="1"/>
      <c r="C226" s="1"/>
      <c r="D226" s="1"/>
      <c r="E226" s="1"/>
      <c r="F226" s="1"/>
      <c r="G226" s="1"/>
      <c r="H226" s="1"/>
    </row>
    <row r="227" spans="1:8" ht="11.45" customHeight="1" x14ac:dyDescent="0.2">
      <c r="A227" s="5"/>
      <c r="B227" s="1"/>
      <c r="C227" s="1"/>
      <c r="D227" s="1"/>
      <c r="E227" s="1"/>
      <c r="F227" s="1"/>
      <c r="G227" s="1"/>
      <c r="H227" s="1"/>
    </row>
    <row r="228" spans="1:8" ht="11.45" customHeight="1" x14ac:dyDescent="0.2">
      <c r="A228" s="5"/>
      <c r="B228" s="1"/>
      <c r="C228" s="1"/>
      <c r="D228" s="1"/>
      <c r="E228" s="1"/>
      <c r="F228" s="1"/>
      <c r="G228" s="1"/>
      <c r="H228" s="1"/>
    </row>
    <row r="229" spans="1:8" ht="11.45" customHeight="1" x14ac:dyDescent="0.2">
      <c r="A229" s="5"/>
      <c r="B229" s="1"/>
      <c r="C229" s="1"/>
      <c r="D229" s="1"/>
      <c r="E229" s="1"/>
      <c r="F229" s="1"/>
      <c r="G229" s="1"/>
      <c r="H229" s="1"/>
    </row>
    <row r="231" spans="1:8" ht="11.45" customHeight="1" x14ac:dyDescent="0.2">
      <c r="A231" s="5"/>
      <c r="B231" s="12"/>
      <c r="C231" s="12"/>
      <c r="D231" s="12"/>
      <c r="E231" s="12"/>
      <c r="F231" s="12"/>
      <c r="G231" s="12"/>
      <c r="H231" s="12"/>
    </row>
    <row r="232" spans="1:8" ht="11.45" customHeight="1" x14ac:dyDescent="0.2">
      <c r="A232" s="5"/>
      <c r="B232" s="1"/>
      <c r="C232" s="1"/>
      <c r="D232" s="1"/>
      <c r="E232" s="1"/>
      <c r="F232" s="1"/>
      <c r="G232" s="1"/>
      <c r="H232" s="1"/>
    </row>
    <row r="233" spans="1:8" ht="11.45" customHeight="1" x14ac:dyDescent="0.2">
      <c r="A233" s="5"/>
      <c r="B233" s="1"/>
      <c r="C233" s="1"/>
      <c r="D233" s="1"/>
      <c r="E233" s="1"/>
      <c r="F233" s="1"/>
      <c r="G233" s="1"/>
      <c r="H233" s="1"/>
    </row>
    <row r="234" spans="1:8" ht="11.45" customHeight="1" x14ac:dyDescent="0.2">
      <c r="A234" s="5"/>
      <c r="B234" s="1"/>
      <c r="C234" s="1"/>
      <c r="D234" s="1"/>
      <c r="E234" s="1"/>
      <c r="F234" s="1"/>
      <c r="G234" s="1"/>
      <c r="H234" s="1"/>
    </row>
    <row r="235" spans="1:8" ht="11.45" customHeight="1" x14ac:dyDescent="0.2">
      <c r="A235" s="5"/>
      <c r="B235" s="1"/>
      <c r="C235" s="1"/>
      <c r="D235" s="1"/>
      <c r="E235" s="1"/>
      <c r="F235" s="1"/>
      <c r="G235" s="1"/>
      <c r="H235" s="1"/>
    </row>
    <row r="236" spans="1:8" ht="11.45" customHeight="1" x14ac:dyDescent="0.2">
      <c r="A236" s="5"/>
      <c r="B236" s="1"/>
      <c r="C236" s="1"/>
      <c r="D236" s="1"/>
      <c r="E236" s="1"/>
      <c r="F236" s="1"/>
      <c r="G236" s="1"/>
      <c r="H236" s="1"/>
    </row>
    <row r="237" spans="1:8" ht="11.45" customHeight="1" x14ac:dyDescent="0.2">
      <c r="A237" s="5"/>
      <c r="B237" s="1"/>
      <c r="C237" s="1"/>
      <c r="D237" s="1"/>
      <c r="E237" s="1"/>
      <c r="F237" s="1"/>
      <c r="G237" s="1"/>
      <c r="H237" s="1"/>
    </row>
    <row r="238" spans="1:8" ht="11.45" customHeight="1" x14ac:dyDescent="0.2">
      <c r="A238" s="5"/>
      <c r="B238" s="1"/>
      <c r="C238" s="1"/>
      <c r="D238" s="1"/>
      <c r="E238" s="1"/>
      <c r="F238" s="1"/>
      <c r="G238" s="1"/>
      <c r="H238" s="1"/>
    </row>
    <row r="239" spans="1:8" ht="11.45" customHeight="1" x14ac:dyDescent="0.2">
      <c r="A239" s="5"/>
      <c r="B239" s="1"/>
      <c r="C239" s="1"/>
      <c r="D239" s="1"/>
      <c r="E239" s="1"/>
      <c r="F239" s="1"/>
      <c r="G239" s="1"/>
      <c r="H239" s="1"/>
    </row>
    <row r="240" spans="1:8" ht="11.45" customHeight="1" x14ac:dyDescent="0.2">
      <c r="A240" s="5"/>
      <c r="B240" s="1"/>
      <c r="C240" s="1"/>
      <c r="D240" s="1"/>
      <c r="E240" s="1"/>
      <c r="F240" s="1"/>
      <c r="G240" s="1"/>
      <c r="H240" s="1"/>
    </row>
    <row r="241" spans="1:8" ht="11.45" customHeight="1" x14ac:dyDescent="0.2">
      <c r="A241" s="5"/>
      <c r="B241" s="1"/>
      <c r="C241" s="1"/>
      <c r="D241" s="1"/>
      <c r="E241" s="1"/>
      <c r="F241" s="1"/>
      <c r="G241" s="1"/>
      <c r="H241" s="1"/>
    </row>
    <row r="243" spans="1:8" ht="11.45" customHeight="1" x14ac:dyDescent="0.2">
      <c r="A243" s="5"/>
      <c r="B243" s="12"/>
      <c r="C243" s="12"/>
      <c r="D243" s="12"/>
      <c r="E243" s="12"/>
      <c r="F243" s="12"/>
      <c r="G243" s="12"/>
      <c r="H243" s="12"/>
    </row>
    <row r="244" spans="1:8" ht="11.45" customHeight="1" x14ac:dyDescent="0.2">
      <c r="A244" s="5"/>
      <c r="B244" s="1"/>
      <c r="C244" s="1"/>
      <c r="D244" s="1"/>
      <c r="E244" s="1"/>
      <c r="F244" s="1"/>
      <c r="G244" s="1"/>
      <c r="H244" s="1"/>
    </row>
    <row r="245" spans="1:8" ht="11.45" customHeight="1" x14ac:dyDescent="0.2">
      <c r="A245" s="5"/>
      <c r="B245" s="1"/>
      <c r="C245" s="1"/>
      <c r="D245" s="1"/>
      <c r="E245" s="1"/>
      <c r="F245" s="1"/>
      <c r="G245" s="1"/>
      <c r="H245" s="1"/>
    </row>
    <row r="246" spans="1:8" ht="11.45" customHeight="1" x14ac:dyDescent="0.2">
      <c r="A246" s="5"/>
      <c r="B246" s="1"/>
      <c r="C246" s="1"/>
      <c r="D246" s="1"/>
      <c r="E246" s="1"/>
      <c r="F246" s="1"/>
      <c r="G246" s="1"/>
      <c r="H246" s="1"/>
    </row>
    <row r="247" spans="1:8" ht="11.45" customHeight="1" x14ac:dyDescent="0.2">
      <c r="A247" s="5"/>
      <c r="B247" s="1"/>
      <c r="C247" s="1"/>
      <c r="D247" s="1"/>
      <c r="E247" s="1"/>
      <c r="F247" s="1"/>
      <c r="G247" s="1"/>
      <c r="H247" s="1"/>
    </row>
    <row r="248" spans="1:8" ht="11.45" customHeight="1" x14ac:dyDescent="0.2">
      <c r="A248" s="5"/>
      <c r="B248" s="1"/>
      <c r="C248" s="1"/>
      <c r="D248" s="1"/>
      <c r="E248" s="1"/>
      <c r="F248" s="1"/>
      <c r="G248" s="1"/>
      <c r="H248" s="1"/>
    </row>
    <row r="249" spans="1:8" ht="11.45" customHeight="1" x14ac:dyDescent="0.2">
      <c r="A249" s="5"/>
      <c r="B249" s="1"/>
      <c r="C249" s="1"/>
      <c r="D249" s="1"/>
      <c r="E249" s="1"/>
      <c r="F249" s="1"/>
      <c r="G249" s="1"/>
      <c r="H249" s="1"/>
    </row>
    <row r="250" spans="1:8" ht="11.45" customHeight="1" x14ac:dyDescent="0.2">
      <c r="A250" s="5"/>
      <c r="B250" s="1"/>
      <c r="C250" s="1"/>
      <c r="D250" s="1"/>
      <c r="E250" s="1"/>
      <c r="F250" s="1"/>
      <c r="G250" s="1"/>
      <c r="H250" s="1"/>
    </row>
    <row r="251" spans="1:8" ht="11.45" customHeight="1" x14ac:dyDescent="0.2">
      <c r="A251" s="5"/>
      <c r="B251" s="1"/>
      <c r="C251" s="1"/>
      <c r="D251" s="1"/>
      <c r="E251" s="1"/>
      <c r="F251" s="1"/>
      <c r="G251" s="1"/>
      <c r="H251" s="1"/>
    </row>
    <row r="252" spans="1:8" ht="11.45" customHeight="1" x14ac:dyDescent="0.2">
      <c r="A252" s="5"/>
      <c r="B252" s="1"/>
      <c r="C252" s="1"/>
      <c r="D252" s="1"/>
      <c r="E252" s="1"/>
      <c r="F252" s="1"/>
      <c r="G252" s="1"/>
      <c r="H252" s="1"/>
    </row>
    <row r="253" spans="1:8" ht="11.45" customHeight="1" x14ac:dyDescent="0.2">
      <c r="A253" s="5"/>
      <c r="B253" s="1"/>
      <c r="C253" s="1"/>
      <c r="D253" s="1"/>
      <c r="E253" s="1"/>
      <c r="F253" s="1"/>
      <c r="G253" s="1"/>
      <c r="H253" s="1"/>
    </row>
    <row r="255" spans="1:8" ht="11.45" customHeight="1" x14ac:dyDescent="0.2">
      <c r="A255" s="5"/>
      <c r="B255" s="12"/>
      <c r="C255" s="12"/>
      <c r="D255" s="12"/>
      <c r="E255" s="12"/>
      <c r="F255" s="12"/>
      <c r="G255" s="12"/>
      <c r="H255" s="12"/>
    </row>
    <row r="256" spans="1:8" ht="11.45" customHeight="1" x14ac:dyDescent="0.2">
      <c r="A256" s="5"/>
      <c r="B256" s="1"/>
      <c r="C256" s="1"/>
      <c r="D256" s="1"/>
      <c r="E256" s="1"/>
      <c r="F256" s="1"/>
      <c r="G256" s="1"/>
      <c r="H256" s="1"/>
    </row>
    <row r="257" spans="1:8" ht="11.45" customHeight="1" x14ac:dyDescent="0.2">
      <c r="A257" s="5"/>
      <c r="B257" s="1"/>
      <c r="C257" s="1"/>
      <c r="D257" s="1"/>
      <c r="E257" s="1"/>
      <c r="F257" s="1"/>
      <c r="G257" s="1"/>
      <c r="H257" s="1"/>
    </row>
    <row r="258" spans="1:8" ht="11.45" customHeight="1" x14ac:dyDescent="0.2">
      <c r="A258" s="5"/>
      <c r="B258" s="1"/>
      <c r="C258" s="1"/>
      <c r="D258" s="1"/>
      <c r="E258" s="1"/>
      <c r="F258" s="1"/>
      <c r="G258" s="1"/>
      <c r="H258" s="1"/>
    </row>
    <row r="259" spans="1:8" ht="11.45" customHeight="1" x14ac:dyDescent="0.2">
      <c r="A259" s="5"/>
      <c r="B259" s="1"/>
      <c r="C259" s="1"/>
      <c r="D259" s="1"/>
      <c r="E259" s="1"/>
      <c r="F259" s="1"/>
      <c r="G259" s="1"/>
      <c r="H259" s="1"/>
    </row>
    <row r="260" spans="1:8" ht="11.45" customHeight="1" x14ac:dyDescent="0.2">
      <c r="A260" s="5"/>
      <c r="B260" s="1"/>
      <c r="C260" s="1"/>
      <c r="D260" s="1"/>
      <c r="E260" s="1"/>
      <c r="F260" s="1"/>
      <c r="G260" s="1"/>
      <c r="H260" s="1"/>
    </row>
    <row r="261" spans="1:8" ht="11.45" customHeight="1" x14ac:dyDescent="0.2">
      <c r="A261" s="5"/>
      <c r="B261" s="1"/>
      <c r="C261" s="1"/>
      <c r="D261" s="1"/>
      <c r="E261" s="1"/>
      <c r="F261" s="1"/>
      <c r="G261" s="1"/>
      <c r="H261" s="1"/>
    </row>
    <row r="262" spans="1:8" ht="11.45" customHeight="1" x14ac:dyDescent="0.2">
      <c r="A262" s="5"/>
      <c r="B262" s="1"/>
      <c r="C262" s="1"/>
      <c r="D262" s="1"/>
      <c r="E262" s="1"/>
      <c r="F262" s="1"/>
      <c r="G262" s="1"/>
      <c r="H262" s="1"/>
    </row>
    <row r="263" spans="1:8" ht="11.45" customHeight="1" x14ac:dyDescent="0.2">
      <c r="A263" s="5"/>
      <c r="B263" s="1"/>
      <c r="C263" s="1"/>
      <c r="D263" s="1"/>
      <c r="E263" s="1"/>
      <c r="F263" s="1"/>
      <c r="G263" s="1"/>
      <c r="H263" s="1"/>
    </row>
    <row r="264" spans="1:8" ht="11.45" customHeight="1" x14ac:dyDescent="0.2">
      <c r="A264" s="5"/>
      <c r="B264" s="1"/>
      <c r="C264" s="1"/>
      <c r="D264" s="1"/>
      <c r="E264" s="1"/>
      <c r="F264" s="1"/>
      <c r="G264" s="1"/>
      <c r="H264" s="1"/>
    </row>
    <row r="265" spans="1:8" ht="11.45" customHeight="1" x14ac:dyDescent="0.2">
      <c r="A265" s="5"/>
      <c r="B265" s="1"/>
      <c r="C265" s="1"/>
      <c r="D265" s="1"/>
      <c r="E265" s="1"/>
      <c r="F265" s="1"/>
      <c r="G265" s="1"/>
      <c r="H265" s="1"/>
    </row>
    <row r="267" spans="1:8" ht="11.45" customHeight="1" x14ac:dyDescent="0.2">
      <c r="A267" s="5"/>
      <c r="B267" s="12"/>
      <c r="C267" s="12"/>
      <c r="D267" s="12"/>
      <c r="E267" s="12"/>
      <c r="F267" s="12"/>
      <c r="G267" s="12"/>
      <c r="H267" s="12"/>
    </row>
    <row r="268" spans="1:8" ht="11.45" customHeight="1" x14ac:dyDescent="0.2">
      <c r="A268" s="5"/>
      <c r="B268" s="1"/>
      <c r="C268" s="1"/>
      <c r="D268" s="1"/>
      <c r="E268" s="1"/>
      <c r="F268" s="1"/>
      <c r="G268" s="1"/>
      <c r="H268" s="1"/>
    </row>
    <row r="269" spans="1:8" ht="11.45" customHeight="1" x14ac:dyDescent="0.2">
      <c r="A269" s="5"/>
      <c r="B269" s="1"/>
      <c r="C269" s="1"/>
      <c r="D269" s="1"/>
      <c r="E269" s="1"/>
      <c r="F269" s="1"/>
      <c r="G269" s="1"/>
      <c r="H269" s="1"/>
    </row>
    <row r="270" spans="1:8" ht="11.45" customHeight="1" x14ac:dyDescent="0.2">
      <c r="A270" s="5"/>
      <c r="B270" s="1"/>
      <c r="C270" s="1"/>
      <c r="D270" s="1"/>
      <c r="E270" s="1"/>
      <c r="F270" s="1"/>
      <c r="G270" s="1"/>
      <c r="H270" s="1"/>
    </row>
    <row r="271" spans="1:8" ht="11.45" customHeight="1" x14ac:dyDescent="0.2">
      <c r="A271" s="5"/>
      <c r="B271" s="1"/>
      <c r="C271" s="1"/>
      <c r="D271" s="1"/>
      <c r="E271" s="1"/>
      <c r="F271" s="1"/>
      <c r="G271" s="1"/>
      <c r="H271" s="1"/>
    </row>
    <row r="272" spans="1:8" ht="11.45" customHeight="1" x14ac:dyDescent="0.2">
      <c r="A272" s="5"/>
      <c r="B272" s="1"/>
      <c r="C272" s="1"/>
      <c r="D272" s="1"/>
      <c r="E272" s="1"/>
      <c r="F272" s="1"/>
      <c r="G272" s="1"/>
      <c r="H272" s="1"/>
    </row>
    <row r="273" spans="1:8" ht="11.45" customHeight="1" x14ac:dyDescent="0.2">
      <c r="A273" s="5"/>
      <c r="B273" s="1"/>
      <c r="C273" s="1"/>
      <c r="D273" s="1"/>
      <c r="E273" s="1"/>
      <c r="F273" s="1"/>
      <c r="G273" s="1"/>
      <c r="H273" s="1"/>
    </row>
    <row r="274" spans="1:8" ht="11.45" customHeight="1" x14ac:dyDescent="0.2">
      <c r="A274" s="5"/>
      <c r="B274" s="1"/>
      <c r="C274" s="1"/>
      <c r="D274" s="1"/>
      <c r="E274" s="1"/>
      <c r="F274" s="1"/>
      <c r="G274" s="1"/>
      <c r="H274" s="1"/>
    </row>
    <row r="275" spans="1:8" ht="11.45" customHeight="1" x14ac:dyDescent="0.2">
      <c r="A275" s="5"/>
      <c r="B275" s="1"/>
      <c r="C275" s="1"/>
      <c r="D275" s="1"/>
      <c r="E275" s="1"/>
      <c r="F275" s="1"/>
      <c r="G275" s="1"/>
      <c r="H275" s="1"/>
    </row>
    <row r="276" spans="1:8" ht="11.45" customHeight="1" x14ac:dyDescent="0.2">
      <c r="A276" s="5"/>
      <c r="B276" s="1"/>
      <c r="C276" s="1"/>
      <c r="D276" s="1"/>
      <c r="E276" s="1"/>
      <c r="F276" s="1"/>
      <c r="G276" s="1"/>
      <c r="H276" s="1"/>
    </row>
    <row r="277" spans="1:8" ht="11.45" customHeight="1" x14ac:dyDescent="0.2">
      <c r="A277" s="5"/>
      <c r="B277" s="1"/>
      <c r="C277" s="1"/>
      <c r="D277" s="1"/>
      <c r="E277" s="1"/>
      <c r="F277" s="1"/>
      <c r="G277" s="1"/>
      <c r="H277" s="1"/>
    </row>
  </sheetData>
  <mergeCells count="41">
    <mergeCell ref="I10:J10"/>
    <mergeCell ref="I11:J11"/>
    <mergeCell ref="I12:J12"/>
    <mergeCell ref="I13:J13"/>
    <mergeCell ref="I14:J14"/>
    <mergeCell ref="I5:J5"/>
    <mergeCell ref="I6:J6"/>
    <mergeCell ref="I7:J7"/>
    <mergeCell ref="I8:J8"/>
    <mergeCell ref="I9:J9"/>
    <mergeCell ref="F10:G10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C10:D10"/>
    <mergeCell ref="C11:D11"/>
    <mergeCell ref="C12:D12"/>
    <mergeCell ref="C13:D13"/>
    <mergeCell ref="C14:D14"/>
    <mergeCell ref="A1:J1"/>
    <mergeCell ref="A29:J29"/>
    <mergeCell ref="B2:B3"/>
    <mergeCell ref="C2:D3"/>
    <mergeCell ref="F3:G3"/>
    <mergeCell ref="E2:J2"/>
    <mergeCell ref="I3:J3"/>
    <mergeCell ref="A2:A4"/>
    <mergeCell ref="B4:J4"/>
    <mergeCell ref="A28:J28"/>
    <mergeCell ref="A27:J27"/>
    <mergeCell ref="C5:D5"/>
    <mergeCell ref="C6:D6"/>
    <mergeCell ref="C7:D7"/>
    <mergeCell ref="C8:D8"/>
    <mergeCell ref="C9:D9"/>
  </mergeCells>
  <phoneticPr fontId="2" type="noConversion"/>
  <printOptions horizontalCentered="1"/>
  <pageMargins left="0.75" right="0.65" top="0.5" bottom="0.5" header="0.5" footer="0.5"/>
  <pageSetup scale="95" firstPageNumber="76" orientation="portrait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19"/>
  <sheetViews>
    <sheetView workbookViewId="0">
      <selection sqref="A1:J1"/>
    </sheetView>
  </sheetViews>
  <sheetFormatPr defaultRowHeight="12.75" x14ac:dyDescent="0.2"/>
  <sheetData>
    <row r="1" spans="1:10" ht="18" customHeight="1" x14ac:dyDescent="0.2">
      <c r="A1" s="449" t="s">
        <v>316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43.5" customHeight="1" x14ac:dyDescent="0.2">
      <c r="A2" s="515" t="s">
        <v>4</v>
      </c>
      <c r="B2" s="515" t="s">
        <v>298</v>
      </c>
      <c r="C2" s="515" t="s">
        <v>207</v>
      </c>
      <c r="D2" s="515" t="s">
        <v>7</v>
      </c>
      <c r="E2" s="515" t="s">
        <v>299</v>
      </c>
      <c r="F2" s="515"/>
      <c r="G2" s="515" t="s">
        <v>339</v>
      </c>
      <c r="H2" s="515" t="s">
        <v>11</v>
      </c>
      <c r="I2" s="515"/>
      <c r="J2" s="515" t="s">
        <v>300</v>
      </c>
    </row>
    <row r="3" spans="1:10" x14ac:dyDescent="0.2">
      <c r="A3" s="515"/>
      <c r="B3" s="515"/>
      <c r="C3" s="515"/>
      <c r="D3" s="515"/>
      <c r="E3" s="231" t="s">
        <v>119</v>
      </c>
      <c r="F3" s="231" t="s">
        <v>120</v>
      </c>
      <c r="G3" s="515"/>
      <c r="H3" s="231" t="s">
        <v>119</v>
      </c>
      <c r="I3" s="231" t="s">
        <v>120</v>
      </c>
      <c r="J3" s="515"/>
    </row>
    <row r="4" spans="1:10" x14ac:dyDescent="0.2">
      <c r="A4" s="517"/>
      <c r="B4" s="516" t="s">
        <v>20</v>
      </c>
      <c r="C4" s="516"/>
      <c r="D4" s="516"/>
      <c r="E4" s="516"/>
      <c r="F4" s="516"/>
      <c r="G4" s="516"/>
      <c r="H4" s="516"/>
      <c r="I4" s="516"/>
      <c r="J4" s="516"/>
    </row>
    <row r="5" spans="1:10" x14ac:dyDescent="0.2">
      <c r="A5" s="227">
        <v>2008</v>
      </c>
      <c r="B5" s="220">
        <v>620</v>
      </c>
      <c r="C5" s="220">
        <v>230</v>
      </c>
      <c r="D5" s="220">
        <v>115</v>
      </c>
      <c r="E5" s="220">
        <v>31</v>
      </c>
      <c r="F5" s="220">
        <v>239</v>
      </c>
      <c r="G5" s="346">
        <v>5</v>
      </c>
      <c r="H5" s="220">
        <v>18</v>
      </c>
      <c r="I5" s="220">
        <v>12</v>
      </c>
      <c r="J5" s="220">
        <v>660</v>
      </c>
    </row>
    <row r="6" spans="1:10" x14ac:dyDescent="0.2">
      <c r="A6" s="227">
        <v>2009</v>
      </c>
      <c r="B6" s="220">
        <v>660</v>
      </c>
      <c r="C6" s="220">
        <v>250</v>
      </c>
      <c r="D6" s="220">
        <v>95</v>
      </c>
      <c r="E6" s="220">
        <v>58</v>
      </c>
      <c r="F6" s="220">
        <v>306</v>
      </c>
      <c r="G6" s="346">
        <v>5</v>
      </c>
      <c r="H6" s="220">
        <v>16</v>
      </c>
      <c r="I6" s="220">
        <v>10</v>
      </c>
      <c r="J6" s="220">
        <v>610</v>
      </c>
    </row>
    <row r="7" spans="1:10" x14ac:dyDescent="0.2">
      <c r="A7" s="227">
        <v>2010</v>
      </c>
      <c r="B7" s="220">
        <v>610</v>
      </c>
      <c r="C7" s="220">
        <v>260</v>
      </c>
      <c r="D7" s="220">
        <v>225</v>
      </c>
      <c r="E7" s="220">
        <v>23</v>
      </c>
      <c r="F7" s="220">
        <v>442</v>
      </c>
      <c r="G7" s="346">
        <v>5</v>
      </c>
      <c r="H7" s="220">
        <v>16</v>
      </c>
      <c r="I7" s="220">
        <v>9</v>
      </c>
      <c r="J7" s="220">
        <v>600</v>
      </c>
    </row>
    <row r="8" spans="1:10" x14ac:dyDescent="0.2">
      <c r="A8" s="227" t="s">
        <v>301</v>
      </c>
      <c r="B8" s="220">
        <v>600</v>
      </c>
      <c r="C8" s="220">
        <v>250</v>
      </c>
      <c r="D8" s="220" t="s">
        <v>226</v>
      </c>
      <c r="E8" s="220" t="s">
        <v>226</v>
      </c>
      <c r="F8" s="220" t="s">
        <v>226</v>
      </c>
      <c r="G8" s="220">
        <v>4.5</v>
      </c>
      <c r="H8" s="220">
        <v>15</v>
      </c>
      <c r="I8" s="220">
        <v>9</v>
      </c>
      <c r="J8" s="220">
        <v>590</v>
      </c>
    </row>
    <row r="9" spans="1:10" x14ac:dyDescent="0.2">
      <c r="A9" s="227" t="s">
        <v>302</v>
      </c>
      <c r="B9" s="220">
        <v>590</v>
      </c>
      <c r="C9" s="220">
        <v>240</v>
      </c>
      <c r="D9" s="220" t="s">
        <v>226</v>
      </c>
      <c r="E9" s="220" t="s">
        <v>226</v>
      </c>
      <c r="F9" s="220" t="s">
        <v>226</v>
      </c>
      <c r="G9" s="220">
        <v>4.5</v>
      </c>
      <c r="H9" s="220">
        <v>15</v>
      </c>
      <c r="I9" s="220">
        <v>7</v>
      </c>
      <c r="J9" s="220">
        <v>590</v>
      </c>
    </row>
    <row r="10" spans="1:10" x14ac:dyDescent="0.2">
      <c r="A10" s="227" t="s">
        <v>303</v>
      </c>
      <c r="B10" s="220">
        <v>590</v>
      </c>
      <c r="C10" s="220">
        <v>230</v>
      </c>
      <c r="D10" s="220" t="s">
        <v>226</v>
      </c>
      <c r="E10" s="220" t="s">
        <v>226</v>
      </c>
      <c r="F10" s="220" t="s">
        <v>226</v>
      </c>
      <c r="G10" s="220">
        <v>4.5</v>
      </c>
      <c r="H10" s="220">
        <v>12</v>
      </c>
      <c r="I10" s="220">
        <v>6</v>
      </c>
      <c r="J10" s="220">
        <v>590</v>
      </c>
    </row>
    <row r="11" spans="1:10" x14ac:dyDescent="0.2">
      <c r="A11" s="227" t="s">
        <v>304</v>
      </c>
      <c r="B11" s="220">
        <v>590</v>
      </c>
      <c r="C11" s="220">
        <v>240</v>
      </c>
      <c r="D11" s="220" t="s">
        <v>226</v>
      </c>
      <c r="E11" s="220" t="s">
        <v>226</v>
      </c>
      <c r="F11" s="220" t="s">
        <v>226</v>
      </c>
      <c r="G11" s="220">
        <v>4.3</v>
      </c>
      <c r="H11" s="220">
        <v>12</v>
      </c>
      <c r="I11" s="220">
        <v>7</v>
      </c>
      <c r="J11" s="220">
        <v>600</v>
      </c>
    </row>
    <row r="12" spans="1:10" x14ac:dyDescent="0.2">
      <c r="A12" s="227" t="s">
        <v>305</v>
      </c>
      <c r="B12" s="220">
        <v>600</v>
      </c>
      <c r="C12" s="220">
        <v>235</v>
      </c>
      <c r="D12" s="220" t="s">
        <v>226</v>
      </c>
      <c r="E12" s="220" t="s">
        <v>226</v>
      </c>
      <c r="F12" s="220" t="s">
        <v>226</v>
      </c>
      <c r="G12" s="220">
        <v>4.4000000000000004</v>
      </c>
      <c r="H12" s="220">
        <v>14</v>
      </c>
      <c r="I12" s="220">
        <v>9</v>
      </c>
      <c r="J12" s="220">
        <v>575</v>
      </c>
    </row>
    <row r="13" spans="1:10" x14ac:dyDescent="0.2">
      <c r="A13" s="227" t="s">
        <v>311</v>
      </c>
      <c r="B13" s="296">
        <v>575</v>
      </c>
      <c r="C13" s="296">
        <v>245</v>
      </c>
      <c r="D13" s="296" t="s">
        <v>226</v>
      </c>
      <c r="E13" s="296" t="s">
        <v>226</v>
      </c>
      <c r="F13" s="220" t="s">
        <v>226</v>
      </c>
      <c r="G13" s="296">
        <v>4.3</v>
      </c>
      <c r="H13" s="296">
        <v>15</v>
      </c>
      <c r="I13" s="296">
        <v>13</v>
      </c>
      <c r="J13" s="296">
        <v>600</v>
      </c>
    </row>
    <row r="14" spans="1:10" ht="13.5" thickBot="1" x14ac:dyDescent="0.25">
      <c r="A14" s="228" t="s">
        <v>317</v>
      </c>
      <c r="B14" s="297">
        <v>600</v>
      </c>
      <c r="C14" s="297">
        <v>235</v>
      </c>
      <c r="D14" s="297" t="s">
        <v>226</v>
      </c>
      <c r="E14" s="297" t="s">
        <v>226</v>
      </c>
      <c r="F14" s="297" t="s">
        <v>226</v>
      </c>
      <c r="G14" s="297">
        <v>4.5999999999999996</v>
      </c>
      <c r="H14" s="297">
        <v>15</v>
      </c>
      <c r="I14" s="297">
        <v>13</v>
      </c>
      <c r="J14" s="297">
        <v>570</v>
      </c>
    </row>
    <row r="15" spans="1:10" ht="13.5" customHeight="1" x14ac:dyDescent="0.2">
      <c r="A15" s="420" t="s">
        <v>355</v>
      </c>
      <c r="B15" s="420"/>
      <c r="C15" s="420"/>
      <c r="D15" s="420"/>
      <c r="E15" s="420"/>
      <c r="F15" s="420"/>
      <c r="G15" s="420"/>
      <c r="H15" s="420"/>
      <c r="I15" s="420"/>
      <c r="J15" s="420"/>
    </row>
    <row r="16" spans="1:10" x14ac:dyDescent="0.2">
      <c r="A16" s="420" t="s">
        <v>356</v>
      </c>
      <c r="B16" s="420"/>
      <c r="C16" s="420"/>
      <c r="D16" s="420"/>
      <c r="E16" s="420"/>
      <c r="F16" s="420"/>
      <c r="G16" s="420"/>
      <c r="H16" s="420"/>
      <c r="I16" s="420"/>
      <c r="J16" s="420"/>
    </row>
    <row r="17" spans="1:10" x14ac:dyDescent="0.2">
      <c r="A17" s="420" t="s">
        <v>357</v>
      </c>
      <c r="B17" s="420"/>
      <c r="C17" s="420"/>
      <c r="D17" s="420"/>
      <c r="E17" s="420"/>
      <c r="F17" s="420"/>
      <c r="G17" s="420"/>
      <c r="H17" s="420"/>
      <c r="I17" s="420"/>
      <c r="J17" s="420"/>
    </row>
    <row r="18" spans="1:10" x14ac:dyDescent="0.2">
      <c r="A18" s="420" t="s">
        <v>358</v>
      </c>
      <c r="B18" s="420"/>
      <c r="C18" s="420"/>
      <c r="D18" s="420"/>
      <c r="E18" s="420"/>
      <c r="F18" s="420"/>
      <c r="G18" s="420"/>
      <c r="H18" s="420"/>
      <c r="I18" s="420"/>
      <c r="J18" s="420"/>
    </row>
    <row r="19" spans="1:10" x14ac:dyDescent="0.2">
      <c r="A19" s="425" t="s">
        <v>297</v>
      </c>
      <c r="B19" s="425"/>
      <c r="C19" s="425"/>
      <c r="D19" s="425"/>
      <c r="E19" s="425"/>
      <c r="F19" s="425"/>
      <c r="G19" s="425"/>
      <c r="H19" s="425"/>
      <c r="I19" s="425"/>
      <c r="J19" s="425"/>
    </row>
  </sheetData>
  <mergeCells count="15">
    <mergeCell ref="A1:J1"/>
    <mergeCell ref="H2:I2"/>
    <mergeCell ref="J2:J3"/>
    <mergeCell ref="B4:J4"/>
    <mergeCell ref="A19:J19"/>
    <mergeCell ref="A15:J15"/>
    <mergeCell ref="A16:J16"/>
    <mergeCell ref="A2:A4"/>
    <mergeCell ref="B2:B3"/>
    <mergeCell ref="C2:C3"/>
    <mergeCell ref="D2:D3"/>
    <mergeCell ref="E2:F2"/>
    <mergeCell ref="G2:G3"/>
    <mergeCell ref="A17:J17"/>
    <mergeCell ref="A18:J1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2"/>
  <sheetViews>
    <sheetView workbookViewId="0">
      <selection activeCell="G40" sqref="G40"/>
    </sheetView>
  </sheetViews>
  <sheetFormatPr defaultRowHeight="12.75" x14ac:dyDescent="0.2"/>
  <cols>
    <col min="1" max="12" width="7.42578125" customWidth="1"/>
    <col min="16" max="16" width="10" customWidth="1"/>
  </cols>
  <sheetData>
    <row r="1" spans="1:15" ht="18" customHeight="1" x14ac:dyDescent="0.2">
      <c r="A1" s="397" t="s">
        <v>312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</row>
    <row r="2" spans="1:15" x14ac:dyDescent="0.2">
      <c r="A2" s="398" t="s">
        <v>4</v>
      </c>
      <c r="B2" s="399"/>
      <c r="C2" s="398" t="s">
        <v>135</v>
      </c>
      <c r="D2" s="399"/>
      <c r="E2" s="398" t="s">
        <v>136</v>
      </c>
      <c r="F2" s="399"/>
      <c r="G2" s="398" t="s">
        <v>127</v>
      </c>
      <c r="H2" s="399"/>
      <c r="I2" s="401" t="s">
        <v>137</v>
      </c>
      <c r="J2" s="402"/>
      <c r="K2" s="398" t="s">
        <v>128</v>
      </c>
      <c r="L2" s="399"/>
    </row>
    <row r="3" spans="1:15" x14ac:dyDescent="0.2">
      <c r="A3" s="399"/>
      <c r="B3" s="399"/>
      <c r="C3" s="399"/>
      <c r="D3" s="399"/>
      <c r="E3" s="399"/>
      <c r="F3" s="399"/>
      <c r="G3" s="399"/>
      <c r="H3" s="399"/>
      <c r="I3" s="398" t="s">
        <v>279</v>
      </c>
      <c r="J3" s="398"/>
      <c r="K3" s="399"/>
      <c r="L3" s="399"/>
      <c r="O3" s="131"/>
    </row>
    <row r="4" spans="1:15" x14ac:dyDescent="0.2">
      <c r="A4" s="400"/>
      <c r="B4" s="400"/>
      <c r="C4" s="403">
        <v>1000</v>
      </c>
      <c r="D4" s="404"/>
      <c r="E4" s="404" t="s">
        <v>2</v>
      </c>
      <c r="F4" s="404"/>
      <c r="G4" s="404" t="s">
        <v>3</v>
      </c>
      <c r="H4" s="404"/>
      <c r="I4" s="404" t="s">
        <v>103</v>
      </c>
      <c r="J4" s="404"/>
      <c r="K4" s="405">
        <v>1000</v>
      </c>
      <c r="L4" s="404"/>
    </row>
    <row r="5" spans="1:15" x14ac:dyDescent="0.2">
      <c r="A5" s="408">
        <v>2008</v>
      </c>
      <c r="B5" s="408"/>
      <c r="C5" s="406">
        <v>360</v>
      </c>
      <c r="D5" s="406"/>
      <c r="E5" s="406">
        <v>51</v>
      </c>
      <c r="F5" s="406"/>
      <c r="G5" s="409">
        <v>18360</v>
      </c>
      <c r="H5" s="409"/>
      <c r="I5" s="411">
        <v>139</v>
      </c>
      <c r="J5" s="411"/>
      <c r="K5" s="406">
        <v>25520</v>
      </c>
      <c r="L5" s="406"/>
    </row>
    <row r="6" spans="1:15" x14ac:dyDescent="0.2">
      <c r="A6" s="392">
        <v>2009</v>
      </c>
      <c r="B6" s="392"/>
      <c r="C6" s="407">
        <v>355</v>
      </c>
      <c r="D6" s="407"/>
      <c r="E6" s="407">
        <v>33</v>
      </c>
      <c r="F6" s="407"/>
      <c r="G6" s="410">
        <v>11715</v>
      </c>
      <c r="H6" s="410"/>
      <c r="I6" s="412">
        <v>139</v>
      </c>
      <c r="J6" s="412"/>
      <c r="K6" s="407">
        <v>16284</v>
      </c>
      <c r="L6" s="407"/>
    </row>
    <row r="7" spans="1:15" x14ac:dyDescent="0.2">
      <c r="A7" s="392">
        <v>2010</v>
      </c>
      <c r="B7" s="392"/>
      <c r="C7" s="407">
        <v>410</v>
      </c>
      <c r="D7" s="407"/>
      <c r="E7" s="407">
        <v>67</v>
      </c>
      <c r="F7" s="407"/>
      <c r="G7" s="410">
        <v>27470</v>
      </c>
      <c r="H7" s="410"/>
      <c r="I7" s="412">
        <v>155</v>
      </c>
      <c r="J7" s="412"/>
      <c r="K7" s="407">
        <v>42579</v>
      </c>
      <c r="L7" s="407"/>
    </row>
    <row r="8" spans="1:15" x14ac:dyDescent="0.2">
      <c r="A8" s="392">
        <v>2011</v>
      </c>
      <c r="B8" s="392"/>
      <c r="C8" s="407">
        <v>370</v>
      </c>
      <c r="D8" s="407"/>
      <c r="E8" s="407">
        <v>48</v>
      </c>
      <c r="F8" s="407"/>
      <c r="G8" s="410">
        <v>17760</v>
      </c>
      <c r="H8" s="410"/>
      <c r="I8" s="412">
        <v>165</v>
      </c>
      <c r="J8" s="412"/>
      <c r="K8" s="407">
        <v>29304</v>
      </c>
      <c r="L8" s="407"/>
    </row>
    <row r="9" spans="1:15" x14ac:dyDescent="0.2">
      <c r="A9" s="392">
        <v>2012</v>
      </c>
      <c r="B9" s="392"/>
      <c r="C9" s="407">
        <v>330</v>
      </c>
      <c r="D9" s="407"/>
      <c r="E9" s="407">
        <v>35</v>
      </c>
      <c r="F9" s="407"/>
      <c r="G9" s="410">
        <v>11550</v>
      </c>
      <c r="H9" s="410"/>
      <c r="I9" s="412">
        <v>194</v>
      </c>
      <c r="J9" s="412"/>
      <c r="K9" s="407">
        <v>22407</v>
      </c>
      <c r="L9" s="407"/>
    </row>
    <row r="10" spans="1:15" x14ac:dyDescent="0.2">
      <c r="A10" s="392">
        <v>2013</v>
      </c>
      <c r="B10" s="392"/>
      <c r="C10" s="407">
        <v>330</v>
      </c>
      <c r="D10" s="407"/>
      <c r="E10" s="407">
        <v>33</v>
      </c>
      <c r="F10" s="407"/>
      <c r="G10" s="410">
        <v>10890</v>
      </c>
      <c r="H10" s="410"/>
      <c r="I10" s="412">
        <v>211</v>
      </c>
      <c r="J10" s="412"/>
      <c r="K10" s="407">
        <v>22978</v>
      </c>
      <c r="L10" s="407"/>
    </row>
    <row r="11" spans="1:15" x14ac:dyDescent="0.2">
      <c r="A11" s="392">
        <v>2014</v>
      </c>
      <c r="B11" s="392"/>
      <c r="C11" s="407">
        <v>320</v>
      </c>
      <c r="D11" s="407"/>
      <c r="E11" s="407">
        <v>39</v>
      </c>
      <c r="F11" s="407"/>
      <c r="G11" s="410">
        <v>12480</v>
      </c>
      <c r="H11" s="410"/>
      <c r="I11" s="412">
        <v>206</v>
      </c>
      <c r="J11" s="412"/>
      <c r="K11" s="407">
        <v>25709</v>
      </c>
      <c r="L11" s="407"/>
    </row>
    <row r="12" spans="1:15" x14ac:dyDescent="0.2">
      <c r="A12" s="392">
        <v>2015</v>
      </c>
      <c r="B12" s="392"/>
      <c r="C12" s="407">
        <v>275</v>
      </c>
      <c r="D12" s="407"/>
      <c r="E12" s="407">
        <v>30</v>
      </c>
      <c r="F12" s="407"/>
      <c r="G12" s="410">
        <v>8250</v>
      </c>
      <c r="H12" s="410"/>
      <c r="I12" s="412">
        <v>203</v>
      </c>
      <c r="J12" s="412"/>
      <c r="K12" s="407">
        <v>16748</v>
      </c>
      <c r="L12" s="407"/>
    </row>
    <row r="13" spans="1:15" x14ac:dyDescent="0.2">
      <c r="A13" s="392">
        <v>2016</v>
      </c>
      <c r="B13" s="392"/>
      <c r="C13" s="390">
        <v>310</v>
      </c>
      <c r="D13" s="390"/>
      <c r="E13" s="390">
        <v>36</v>
      </c>
      <c r="F13" s="390"/>
      <c r="G13" s="388">
        <v>11160</v>
      </c>
      <c r="H13" s="388"/>
      <c r="I13" s="389">
        <v>204</v>
      </c>
      <c r="J13" s="389"/>
      <c r="K13" s="390">
        <v>22766</v>
      </c>
      <c r="L13" s="390"/>
      <c r="M13" s="132"/>
    </row>
    <row r="14" spans="1:15" ht="13.5" thickBot="1" x14ac:dyDescent="0.25">
      <c r="A14" s="393">
        <v>2017</v>
      </c>
      <c r="B14" s="393"/>
      <c r="C14" s="394">
        <v>335</v>
      </c>
      <c r="D14" s="394"/>
      <c r="E14" s="394">
        <v>41</v>
      </c>
      <c r="F14" s="394"/>
      <c r="G14" s="395">
        <v>13735</v>
      </c>
      <c r="H14" s="395"/>
      <c r="I14" s="396">
        <v>209</v>
      </c>
      <c r="J14" s="396"/>
      <c r="K14" s="394">
        <v>28706</v>
      </c>
      <c r="L14" s="394"/>
      <c r="M14" s="132"/>
    </row>
    <row r="15" spans="1:15" x14ac:dyDescent="0.2">
      <c r="A15" s="391" t="s">
        <v>281</v>
      </c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</row>
    <row r="16" spans="1:15" x14ac:dyDescent="0.2">
      <c r="A16" s="391" t="s">
        <v>280</v>
      </c>
      <c r="B16" s="391"/>
      <c r="C16" s="391"/>
      <c r="D16" s="391"/>
      <c r="E16" s="391"/>
      <c r="F16" s="391"/>
      <c r="G16" s="391"/>
      <c r="H16" s="391"/>
      <c r="I16" s="391"/>
      <c r="J16" s="391"/>
      <c r="K16" s="391"/>
      <c r="L16" s="391"/>
    </row>
    <row r="22" spans="4:13" x14ac:dyDescent="0.2">
      <c r="D22" s="53"/>
      <c r="M22" s="92"/>
    </row>
  </sheetData>
  <mergeCells count="75">
    <mergeCell ref="K10:L10"/>
    <mergeCell ref="K11:L11"/>
    <mergeCell ref="K12:L12"/>
    <mergeCell ref="I5:J5"/>
    <mergeCell ref="I6:J6"/>
    <mergeCell ref="I7:J7"/>
    <mergeCell ref="I8:J8"/>
    <mergeCell ref="I9:J9"/>
    <mergeCell ref="I10:J10"/>
    <mergeCell ref="I11:J11"/>
    <mergeCell ref="I12:J12"/>
    <mergeCell ref="K5:L5"/>
    <mergeCell ref="K6:L6"/>
    <mergeCell ref="K7:L7"/>
    <mergeCell ref="K8:L8"/>
    <mergeCell ref="K9:L9"/>
    <mergeCell ref="E10:F10"/>
    <mergeCell ref="E11:F11"/>
    <mergeCell ref="E12:F12"/>
    <mergeCell ref="G5:H5"/>
    <mergeCell ref="G6:H6"/>
    <mergeCell ref="G7:H7"/>
    <mergeCell ref="G8:H8"/>
    <mergeCell ref="G9:H9"/>
    <mergeCell ref="G10:H10"/>
    <mergeCell ref="G11:H11"/>
    <mergeCell ref="G12:H12"/>
    <mergeCell ref="E5:F5"/>
    <mergeCell ref="E6:F6"/>
    <mergeCell ref="E7:F7"/>
    <mergeCell ref="E8:F8"/>
    <mergeCell ref="E9:F9"/>
    <mergeCell ref="A10:B10"/>
    <mergeCell ref="A11:B11"/>
    <mergeCell ref="A12:B12"/>
    <mergeCell ref="C5:D5"/>
    <mergeCell ref="C6:D6"/>
    <mergeCell ref="C7:D7"/>
    <mergeCell ref="C8:D8"/>
    <mergeCell ref="C9:D9"/>
    <mergeCell ref="C10:D10"/>
    <mergeCell ref="C11:D11"/>
    <mergeCell ref="C12:D12"/>
    <mergeCell ref="A5:B5"/>
    <mergeCell ref="A6:B6"/>
    <mergeCell ref="A7:B7"/>
    <mergeCell ref="A8:B8"/>
    <mergeCell ref="A9:B9"/>
    <mergeCell ref="A1:L1"/>
    <mergeCell ref="A2:B4"/>
    <mergeCell ref="C2:D3"/>
    <mergeCell ref="E2:F3"/>
    <mergeCell ref="G2:H3"/>
    <mergeCell ref="I2:J2"/>
    <mergeCell ref="K2:L3"/>
    <mergeCell ref="I3:J3"/>
    <mergeCell ref="C4:D4"/>
    <mergeCell ref="E4:F4"/>
    <mergeCell ref="G4:H4"/>
    <mergeCell ref="I4:J4"/>
    <mergeCell ref="K4:L4"/>
    <mergeCell ref="G13:H13"/>
    <mergeCell ref="I13:J13"/>
    <mergeCell ref="K13:L13"/>
    <mergeCell ref="A15:L15"/>
    <mergeCell ref="A16:L16"/>
    <mergeCell ref="A13:B13"/>
    <mergeCell ref="C13:D13"/>
    <mergeCell ref="E13:F13"/>
    <mergeCell ref="A14:B14"/>
    <mergeCell ref="C14:D14"/>
    <mergeCell ref="E14:F14"/>
    <mergeCell ref="G14:H14"/>
    <mergeCell ref="I14:J14"/>
    <mergeCell ref="K14:L14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25"/>
  <sheetViews>
    <sheetView workbookViewId="0">
      <selection sqref="A1:F1"/>
    </sheetView>
  </sheetViews>
  <sheetFormatPr defaultColWidth="9.140625" defaultRowHeight="12.75" x14ac:dyDescent="0.2"/>
  <cols>
    <col min="1" max="16384" width="9.140625" style="55"/>
  </cols>
  <sheetData>
    <row r="1" spans="1:9" s="258" customFormat="1" ht="18" customHeight="1" x14ac:dyDescent="0.2">
      <c r="A1" s="518" t="s">
        <v>318</v>
      </c>
      <c r="B1" s="414"/>
      <c r="C1" s="414"/>
      <c r="D1" s="414"/>
      <c r="E1" s="414"/>
      <c r="F1" s="414"/>
    </row>
    <row r="2" spans="1:9" x14ac:dyDescent="0.2">
      <c r="A2" s="451" t="s">
        <v>4</v>
      </c>
      <c r="B2" s="230" t="s">
        <v>134</v>
      </c>
      <c r="C2" s="486" t="s">
        <v>127</v>
      </c>
      <c r="D2" s="486"/>
      <c r="E2" s="230" t="s">
        <v>128</v>
      </c>
      <c r="F2" s="230" t="s">
        <v>1</v>
      </c>
    </row>
    <row r="3" spans="1:9" ht="22.5" x14ac:dyDescent="0.2">
      <c r="A3" s="452"/>
      <c r="B3" s="229" t="s">
        <v>133</v>
      </c>
      <c r="C3" s="229" t="s">
        <v>129</v>
      </c>
      <c r="D3" s="229" t="s">
        <v>1</v>
      </c>
      <c r="E3" s="229" t="s">
        <v>130</v>
      </c>
      <c r="F3" s="229" t="s">
        <v>128</v>
      </c>
    </row>
    <row r="4" spans="1:9" x14ac:dyDescent="0.2">
      <c r="A4" s="453"/>
      <c r="B4" s="238" t="s">
        <v>20</v>
      </c>
      <c r="C4" s="238" t="s">
        <v>2</v>
      </c>
      <c r="D4" s="238" t="s">
        <v>132</v>
      </c>
      <c r="E4" s="238" t="s">
        <v>131</v>
      </c>
      <c r="F4" s="239">
        <v>1000</v>
      </c>
    </row>
    <row r="5" spans="1:9" x14ac:dyDescent="0.2">
      <c r="A5" s="285">
        <v>2008</v>
      </c>
      <c r="B5" s="85">
        <v>470</v>
      </c>
      <c r="C5" s="207">
        <v>7</v>
      </c>
      <c r="D5" s="85">
        <v>3300</v>
      </c>
      <c r="E5" s="208">
        <v>1.1000000000000001</v>
      </c>
      <c r="F5" s="85">
        <v>3630</v>
      </c>
      <c r="H5" s="131"/>
    </row>
    <row r="6" spans="1:9" x14ac:dyDescent="0.2">
      <c r="A6" s="285">
        <v>2009</v>
      </c>
      <c r="B6" s="85">
        <v>450</v>
      </c>
      <c r="C6" s="207">
        <v>6.1</v>
      </c>
      <c r="D6" s="85">
        <v>2725</v>
      </c>
      <c r="E6" s="208">
        <v>0.85</v>
      </c>
      <c r="F6" s="85">
        <v>2316</v>
      </c>
    </row>
    <row r="7" spans="1:9" x14ac:dyDescent="0.2">
      <c r="A7" s="285">
        <v>2010</v>
      </c>
      <c r="B7" s="85">
        <v>490</v>
      </c>
      <c r="C7" s="207">
        <v>6.1</v>
      </c>
      <c r="D7" s="85">
        <v>3000</v>
      </c>
      <c r="E7" s="208">
        <v>1.25</v>
      </c>
      <c r="F7" s="85">
        <v>3750</v>
      </c>
    </row>
    <row r="8" spans="1:9" x14ac:dyDescent="0.2">
      <c r="A8" s="285">
        <v>2011</v>
      </c>
      <c r="B8" s="85">
        <v>470</v>
      </c>
      <c r="C8" s="207">
        <v>6.2</v>
      </c>
      <c r="D8" s="85">
        <v>2900</v>
      </c>
      <c r="E8" s="208">
        <v>1.7</v>
      </c>
      <c r="F8" s="85">
        <v>4930</v>
      </c>
    </row>
    <row r="9" spans="1:9" x14ac:dyDescent="0.2">
      <c r="A9" s="287">
        <v>2012</v>
      </c>
      <c r="B9" s="85">
        <v>445</v>
      </c>
      <c r="C9" s="207">
        <v>6.3</v>
      </c>
      <c r="D9" s="85">
        <f>F9/E9</f>
        <v>2800</v>
      </c>
      <c r="E9" s="208">
        <v>1.6</v>
      </c>
      <c r="F9" s="85">
        <v>4480</v>
      </c>
    </row>
    <row r="10" spans="1:9" x14ac:dyDescent="0.2">
      <c r="A10" s="287">
        <v>2013</v>
      </c>
      <c r="B10" s="85">
        <v>400</v>
      </c>
      <c r="C10" s="207">
        <v>6.5</v>
      </c>
      <c r="D10" s="85">
        <v>2600</v>
      </c>
      <c r="E10" s="208">
        <v>1.45</v>
      </c>
      <c r="F10" s="85">
        <v>3770</v>
      </c>
    </row>
    <row r="11" spans="1:9" x14ac:dyDescent="0.2">
      <c r="A11" s="287">
        <v>2014</v>
      </c>
      <c r="B11" s="85">
        <v>460</v>
      </c>
      <c r="C11" s="207">
        <v>6.3</v>
      </c>
      <c r="D11" s="85">
        <v>2900</v>
      </c>
      <c r="E11" s="208">
        <v>1.35</v>
      </c>
      <c r="F11" s="85">
        <v>3915</v>
      </c>
    </row>
    <row r="12" spans="1:9" x14ac:dyDescent="0.2">
      <c r="A12" s="287">
        <v>2015</v>
      </c>
      <c r="B12" s="85">
        <v>430</v>
      </c>
      <c r="C12" s="207">
        <v>6.6</v>
      </c>
      <c r="D12" s="85">
        <v>2850</v>
      </c>
      <c r="E12" s="208">
        <v>1.55</v>
      </c>
      <c r="F12" s="85">
        <v>4418</v>
      </c>
    </row>
    <row r="13" spans="1:9" x14ac:dyDescent="0.2">
      <c r="A13" s="287">
        <v>2016</v>
      </c>
      <c r="B13" s="85">
        <v>420</v>
      </c>
      <c r="C13" s="332">
        <v>6.7</v>
      </c>
      <c r="D13" s="85">
        <v>2800</v>
      </c>
      <c r="E13" s="208">
        <v>1.5</v>
      </c>
      <c r="F13" s="85">
        <v>4200</v>
      </c>
    </row>
    <row r="14" spans="1:9" s="56" customFormat="1" ht="13.5" thickBot="1" x14ac:dyDescent="0.25">
      <c r="A14" s="167">
        <v>2017</v>
      </c>
      <c r="B14" s="202">
        <v>400</v>
      </c>
      <c r="C14" s="294">
        <v>6.3</v>
      </c>
      <c r="D14" s="202">
        <v>2500</v>
      </c>
      <c r="E14" s="295">
        <v>1.55</v>
      </c>
      <c r="F14" s="202">
        <v>3875</v>
      </c>
      <c r="H14" s="55"/>
      <c r="I14" s="55"/>
    </row>
    <row r="15" spans="1:9" s="56" customFormat="1" x14ac:dyDescent="0.2">
      <c r="A15" s="91"/>
      <c r="B15" s="107"/>
      <c r="C15" s="109"/>
      <c r="D15" s="107"/>
      <c r="E15" s="108"/>
      <c r="F15" s="107"/>
    </row>
    <row r="16" spans="1:9" s="56" customFormat="1" x14ac:dyDescent="0.2">
      <c r="A16" s="91"/>
      <c r="B16" s="98"/>
      <c r="C16" s="33"/>
      <c r="D16" s="98"/>
      <c r="E16" s="99"/>
      <c r="F16" s="98"/>
    </row>
    <row r="17" spans="1:21" s="56" customFormat="1" x14ac:dyDescent="0.2">
      <c r="A17" s="91"/>
      <c r="B17" s="98"/>
      <c r="C17" s="33"/>
      <c r="D17" s="98"/>
      <c r="E17" s="99"/>
      <c r="F17" s="98"/>
    </row>
    <row r="18" spans="1:21" s="56" customFormat="1" x14ac:dyDescent="0.2">
      <c r="A18" s="79"/>
      <c r="B18" s="78"/>
      <c r="C18" s="33"/>
      <c r="D18" s="78"/>
      <c r="E18" s="80"/>
      <c r="F18" s="78"/>
    </row>
    <row r="19" spans="1:21" s="56" customFormat="1" x14ac:dyDescent="0.2">
      <c r="A19" s="79"/>
      <c r="B19" s="78"/>
      <c r="C19" s="33"/>
      <c r="D19" s="78"/>
      <c r="E19" s="80"/>
      <c r="F19" s="78"/>
    </row>
    <row r="22" spans="1:21" x14ac:dyDescent="0.2"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</row>
    <row r="23" spans="1:21" x14ac:dyDescent="0.2">
      <c r="A23" s="63"/>
    </row>
    <row r="24" spans="1:21" x14ac:dyDescent="0.2">
      <c r="A24" s="63"/>
    </row>
    <row r="25" spans="1:21" x14ac:dyDescent="0.2">
      <c r="A25" s="63"/>
    </row>
  </sheetData>
  <mergeCells count="3">
    <mergeCell ref="A1:F1"/>
    <mergeCell ref="A2:A4"/>
    <mergeCell ref="C2:D2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18"/>
  <sheetViews>
    <sheetView workbookViewId="0">
      <selection activeCell="A2" sqref="A2:A3"/>
    </sheetView>
  </sheetViews>
  <sheetFormatPr defaultRowHeight="12.75" x14ac:dyDescent="0.2"/>
  <cols>
    <col min="2" max="13" width="7.7109375" customWidth="1"/>
    <col min="16" max="16" width="9.140625" style="49"/>
    <col min="18" max="22" width="9.140625" style="49"/>
  </cols>
  <sheetData>
    <row r="1" spans="1:22" s="248" customFormat="1" ht="18" customHeight="1" x14ac:dyDescent="0.2">
      <c r="A1" s="413" t="s">
        <v>330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P1" s="250"/>
      <c r="R1" s="250"/>
      <c r="S1" s="250"/>
      <c r="T1" s="250"/>
      <c r="U1" s="250"/>
      <c r="V1" s="250"/>
    </row>
    <row r="2" spans="1:22" ht="24" x14ac:dyDescent="0.2">
      <c r="A2" s="480" t="s">
        <v>4</v>
      </c>
      <c r="B2" s="359" t="s">
        <v>33</v>
      </c>
      <c r="C2" s="359" t="s">
        <v>34</v>
      </c>
      <c r="D2" s="359" t="s">
        <v>35</v>
      </c>
      <c r="E2" s="359" t="s">
        <v>36</v>
      </c>
      <c r="F2" s="359" t="s">
        <v>37</v>
      </c>
      <c r="G2" s="359" t="s">
        <v>38</v>
      </c>
      <c r="H2" s="359" t="s">
        <v>39</v>
      </c>
      <c r="I2" s="359" t="s">
        <v>40</v>
      </c>
      <c r="J2" s="359" t="s">
        <v>41</v>
      </c>
      <c r="K2" s="359" t="s">
        <v>42</v>
      </c>
      <c r="L2" s="359" t="s">
        <v>43</v>
      </c>
      <c r="M2" s="359" t="s">
        <v>44</v>
      </c>
      <c r="N2" s="359" t="s">
        <v>45</v>
      </c>
      <c r="P2" s="2"/>
      <c r="R2" s="2"/>
      <c r="S2" s="2"/>
      <c r="T2" s="2"/>
      <c r="U2" s="2"/>
      <c r="V2" s="2"/>
    </row>
    <row r="3" spans="1:22" x14ac:dyDescent="0.2">
      <c r="A3" s="481"/>
      <c r="B3" s="482" t="s">
        <v>2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P3" s="2"/>
      <c r="R3" s="2"/>
      <c r="S3" s="2"/>
      <c r="T3" s="2"/>
      <c r="U3" s="2"/>
      <c r="V3" s="2"/>
    </row>
    <row r="4" spans="1:22" x14ac:dyDescent="0.2">
      <c r="A4" s="369" t="s">
        <v>8</v>
      </c>
      <c r="B4" s="370"/>
      <c r="C4" s="370"/>
      <c r="D4" s="370"/>
      <c r="E4" s="370"/>
      <c r="F4" s="370"/>
      <c r="G4" s="370"/>
      <c r="H4" s="370"/>
      <c r="I4" s="370"/>
      <c r="J4" s="370"/>
      <c r="K4" s="370"/>
      <c r="L4" s="370"/>
      <c r="M4" s="370"/>
      <c r="N4" s="370"/>
    </row>
    <row r="5" spans="1:22" x14ac:dyDescent="0.2">
      <c r="A5" s="371">
        <v>2008</v>
      </c>
      <c r="B5" s="370">
        <v>1308</v>
      </c>
      <c r="C5" s="370">
        <v>1288</v>
      </c>
      <c r="D5" s="370">
        <v>1296</v>
      </c>
      <c r="E5" s="370">
        <v>1302</v>
      </c>
      <c r="F5" s="370">
        <v>1298</v>
      </c>
      <c r="G5" s="370">
        <v>1294</v>
      </c>
      <c r="H5" s="370">
        <v>1268</v>
      </c>
      <c r="I5" s="370">
        <v>1277</v>
      </c>
      <c r="J5" s="370">
        <v>1288</v>
      </c>
      <c r="K5" s="370">
        <v>1294</v>
      </c>
      <c r="L5" s="370">
        <v>1306</v>
      </c>
      <c r="M5" s="370">
        <v>1306</v>
      </c>
      <c r="N5" s="370">
        <v>1294</v>
      </c>
    </row>
    <row r="6" spans="1:22" x14ac:dyDescent="0.2">
      <c r="A6" s="371">
        <v>2009</v>
      </c>
      <c r="B6" s="370">
        <v>1304</v>
      </c>
      <c r="C6" s="370">
        <v>1308</v>
      </c>
      <c r="D6" s="370">
        <v>1314</v>
      </c>
      <c r="E6" s="370">
        <v>1314</v>
      </c>
      <c r="F6" s="370">
        <v>1306</v>
      </c>
      <c r="G6" s="370">
        <v>1285</v>
      </c>
      <c r="H6" s="370">
        <v>1282</v>
      </c>
      <c r="I6" s="370">
        <v>1287</v>
      </c>
      <c r="J6" s="370">
        <v>1284</v>
      </c>
      <c r="K6" s="370">
        <v>1285</v>
      </c>
      <c r="L6" s="370">
        <v>1296</v>
      </c>
      <c r="M6" s="370">
        <v>1298</v>
      </c>
      <c r="N6" s="370">
        <v>1297</v>
      </c>
    </row>
    <row r="7" spans="1:22" x14ac:dyDescent="0.2">
      <c r="A7" s="372">
        <v>2010</v>
      </c>
      <c r="B7" s="370">
        <v>1301</v>
      </c>
      <c r="C7" s="370">
        <v>1284</v>
      </c>
      <c r="D7" s="370">
        <v>1293</v>
      </c>
      <c r="E7" s="370">
        <v>1309</v>
      </c>
      <c r="F7" s="370">
        <v>1300</v>
      </c>
      <c r="G7" s="370">
        <v>1299</v>
      </c>
      <c r="H7" s="370">
        <v>1280</v>
      </c>
      <c r="I7" s="370">
        <v>1292</v>
      </c>
      <c r="J7" s="370">
        <v>1293</v>
      </c>
      <c r="K7" s="370">
        <v>1296</v>
      </c>
      <c r="L7" s="370">
        <v>1300</v>
      </c>
      <c r="M7" s="370">
        <v>1296</v>
      </c>
      <c r="N7" s="370">
        <v>1295</v>
      </c>
    </row>
    <row r="8" spans="1:22" x14ac:dyDescent="0.2">
      <c r="A8" s="371">
        <v>2011</v>
      </c>
      <c r="B8" s="370">
        <v>1289</v>
      </c>
      <c r="C8" s="370">
        <v>1288</v>
      </c>
      <c r="D8" s="370">
        <v>1291</v>
      </c>
      <c r="E8" s="370">
        <v>1296</v>
      </c>
      <c r="F8" s="370">
        <v>1298</v>
      </c>
      <c r="G8" s="370">
        <v>1284</v>
      </c>
      <c r="H8" s="370">
        <v>1276</v>
      </c>
      <c r="I8" s="370">
        <v>1268</v>
      </c>
      <c r="J8" s="370">
        <v>1264</v>
      </c>
      <c r="K8" s="370">
        <v>1274</v>
      </c>
      <c r="L8" s="370">
        <v>1290</v>
      </c>
      <c r="M8" s="370">
        <v>1284</v>
      </c>
      <c r="N8" s="370">
        <v>1283</v>
      </c>
    </row>
    <row r="9" spans="1:22" x14ac:dyDescent="0.2">
      <c r="A9" s="371">
        <v>2012</v>
      </c>
      <c r="B9" s="370">
        <v>1292</v>
      </c>
      <c r="C9" s="370">
        <v>1301</v>
      </c>
      <c r="D9" s="370">
        <v>1293</v>
      </c>
      <c r="E9" s="370">
        <v>1301</v>
      </c>
      <c r="F9" s="370">
        <v>1286</v>
      </c>
      <c r="G9" s="370">
        <v>1278</v>
      </c>
      <c r="H9" s="370">
        <v>1276</v>
      </c>
      <c r="I9" s="370">
        <v>1262</v>
      </c>
      <c r="J9" s="370">
        <v>1263</v>
      </c>
      <c r="K9" s="370">
        <v>1274</v>
      </c>
      <c r="L9" s="370">
        <v>1282</v>
      </c>
      <c r="M9" s="370">
        <v>1281</v>
      </c>
      <c r="N9" s="370">
        <v>1282</v>
      </c>
    </row>
    <row r="10" spans="1:22" x14ac:dyDescent="0.2">
      <c r="A10" s="371">
        <v>2013</v>
      </c>
      <c r="B10" s="370">
        <v>1287</v>
      </c>
      <c r="C10" s="370">
        <v>1301</v>
      </c>
      <c r="D10" s="370">
        <v>1317</v>
      </c>
      <c r="E10" s="370">
        <v>1304</v>
      </c>
      <c r="F10" s="370">
        <v>1305</v>
      </c>
      <c r="G10" s="370">
        <v>1299</v>
      </c>
      <c r="H10" s="370">
        <v>1290</v>
      </c>
      <c r="I10" s="370">
        <v>1295</v>
      </c>
      <c r="J10" s="370">
        <v>1279</v>
      </c>
      <c r="K10" s="370">
        <v>1301</v>
      </c>
      <c r="L10" s="370">
        <v>1306</v>
      </c>
      <c r="M10" s="370">
        <v>1311</v>
      </c>
      <c r="N10" s="370">
        <v>1299</v>
      </c>
    </row>
    <row r="11" spans="1:22" x14ac:dyDescent="0.2">
      <c r="A11" s="371">
        <v>2014</v>
      </c>
      <c r="B11" s="370">
        <v>1329</v>
      </c>
      <c r="C11" s="370">
        <v>1320</v>
      </c>
      <c r="D11" s="370">
        <v>1308</v>
      </c>
      <c r="E11" s="370">
        <v>1296</v>
      </c>
      <c r="F11" s="370">
        <v>1291</v>
      </c>
      <c r="G11" s="370">
        <v>1306</v>
      </c>
      <c r="H11" s="370">
        <v>1314</v>
      </c>
      <c r="I11" s="370">
        <v>1298</v>
      </c>
      <c r="J11" s="370">
        <v>1312</v>
      </c>
      <c r="K11" s="370">
        <v>1325</v>
      </c>
      <c r="L11" s="370">
        <v>1332</v>
      </c>
      <c r="M11" s="370">
        <v>1316</v>
      </c>
      <c r="N11" s="370">
        <v>1312</v>
      </c>
    </row>
    <row r="12" spans="1:22" x14ac:dyDescent="0.2">
      <c r="A12" s="371">
        <v>2015</v>
      </c>
      <c r="B12" s="370">
        <v>1316</v>
      </c>
      <c r="C12" s="370">
        <v>1318</v>
      </c>
      <c r="D12" s="370">
        <v>1326</v>
      </c>
      <c r="E12" s="370">
        <v>1346</v>
      </c>
      <c r="F12" s="370">
        <v>1368</v>
      </c>
      <c r="G12" s="370">
        <v>1368</v>
      </c>
      <c r="H12" s="370">
        <v>1365</v>
      </c>
      <c r="I12" s="370">
        <v>1380</v>
      </c>
      <c r="J12" s="370">
        <v>1369</v>
      </c>
      <c r="K12" s="370">
        <v>1368</v>
      </c>
      <c r="L12" s="370">
        <v>1367</v>
      </c>
      <c r="M12" s="370">
        <v>1362</v>
      </c>
      <c r="N12" s="370">
        <v>1354</v>
      </c>
    </row>
    <row r="13" spans="1:22" x14ac:dyDescent="0.2">
      <c r="A13" s="371">
        <v>2016</v>
      </c>
      <c r="B13" s="373">
        <v>1361</v>
      </c>
      <c r="C13" s="373">
        <v>1352</v>
      </c>
      <c r="D13" s="373">
        <v>1352</v>
      </c>
      <c r="E13" s="373">
        <v>1344</v>
      </c>
      <c r="F13" s="373">
        <v>1367</v>
      </c>
      <c r="G13" s="373">
        <v>1365</v>
      </c>
      <c r="H13" s="373">
        <v>1335</v>
      </c>
      <c r="I13" s="373">
        <v>1348</v>
      </c>
      <c r="J13" s="373">
        <v>1353</v>
      </c>
      <c r="K13" s="373">
        <v>1367</v>
      </c>
      <c r="L13" s="373">
        <v>1344</v>
      </c>
      <c r="M13" s="373">
        <v>1361</v>
      </c>
      <c r="N13" s="373">
        <v>1354</v>
      </c>
    </row>
    <row r="14" spans="1:22" x14ac:dyDescent="0.2">
      <c r="A14" s="371">
        <v>2017</v>
      </c>
      <c r="B14" s="373">
        <v>1307</v>
      </c>
      <c r="C14" s="373">
        <v>1307</v>
      </c>
      <c r="D14" s="373">
        <v>1327</v>
      </c>
      <c r="E14" s="373">
        <v>1341</v>
      </c>
      <c r="F14" s="373">
        <v>1340</v>
      </c>
      <c r="G14" s="373">
        <v>1346</v>
      </c>
      <c r="H14" s="373">
        <v>1325</v>
      </c>
      <c r="I14" s="373">
        <v>1325</v>
      </c>
      <c r="J14" s="373">
        <v>1329</v>
      </c>
      <c r="K14" s="373">
        <v>1343</v>
      </c>
      <c r="L14" s="373">
        <v>1355</v>
      </c>
      <c r="M14" s="373">
        <v>1346</v>
      </c>
      <c r="N14" s="373">
        <v>1333</v>
      </c>
    </row>
    <row r="15" spans="1:22" x14ac:dyDescent="0.2">
      <c r="A15" s="369" t="s">
        <v>9</v>
      </c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73"/>
      <c r="N15" s="373"/>
    </row>
    <row r="16" spans="1:22" x14ac:dyDescent="0.2">
      <c r="A16" s="371">
        <v>2008</v>
      </c>
      <c r="B16" s="373">
        <v>118</v>
      </c>
      <c r="C16" s="373">
        <v>116</v>
      </c>
      <c r="D16" s="373">
        <v>122</v>
      </c>
      <c r="E16" s="373">
        <v>123</v>
      </c>
      <c r="F16" s="373">
        <v>120</v>
      </c>
      <c r="G16" s="373">
        <v>117</v>
      </c>
      <c r="H16" s="373">
        <v>119</v>
      </c>
      <c r="I16" s="373">
        <v>118</v>
      </c>
      <c r="J16" s="373">
        <v>116</v>
      </c>
      <c r="K16" s="373">
        <v>116</v>
      </c>
      <c r="L16" s="373">
        <v>114</v>
      </c>
      <c r="M16" s="373">
        <v>117</v>
      </c>
      <c r="N16" s="373">
        <v>118</v>
      </c>
    </row>
    <row r="17" spans="1:22" x14ac:dyDescent="0.2">
      <c r="A17" s="371">
        <v>2009</v>
      </c>
      <c r="B17" s="373">
        <v>112</v>
      </c>
      <c r="C17" s="373">
        <v>112</v>
      </c>
      <c r="D17" s="373">
        <v>113</v>
      </c>
      <c r="E17" s="373">
        <v>114</v>
      </c>
      <c r="F17" s="373">
        <v>110</v>
      </c>
      <c r="G17" s="373">
        <v>109</v>
      </c>
      <c r="H17" s="373">
        <v>99</v>
      </c>
      <c r="I17" s="373">
        <v>105</v>
      </c>
      <c r="J17" s="373">
        <v>104</v>
      </c>
      <c r="K17" s="373">
        <v>108</v>
      </c>
      <c r="L17" s="373">
        <v>110</v>
      </c>
      <c r="M17" s="373">
        <v>104</v>
      </c>
      <c r="N17" s="373">
        <v>108</v>
      </c>
    </row>
    <row r="18" spans="1:22" x14ac:dyDescent="0.2">
      <c r="A18" s="374">
        <v>2010</v>
      </c>
      <c r="B18" s="373">
        <v>103</v>
      </c>
      <c r="C18" s="373">
        <v>103</v>
      </c>
      <c r="D18" s="373">
        <v>106</v>
      </c>
      <c r="E18" s="373">
        <v>107</v>
      </c>
      <c r="F18" s="373">
        <v>114</v>
      </c>
      <c r="G18" s="373">
        <v>113</v>
      </c>
      <c r="H18" s="373">
        <v>106</v>
      </c>
      <c r="I18" s="373">
        <v>106</v>
      </c>
      <c r="J18" s="373">
        <v>105</v>
      </c>
      <c r="K18" s="373">
        <v>107</v>
      </c>
      <c r="L18" s="373">
        <v>111</v>
      </c>
      <c r="M18" s="373">
        <v>107</v>
      </c>
      <c r="N18" s="373">
        <v>107</v>
      </c>
    </row>
    <row r="19" spans="1:22" x14ac:dyDescent="0.2">
      <c r="A19" s="374">
        <v>2011</v>
      </c>
      <c r="B19" s="373">
        <v>107</v>
      </c>
      <c r="C19" s="373">
        <v>104</v>
      </c>
      <c r="D19" s="373">
        <v>100</v>
      </c>
      <c r="E19" s="373">
        <v>107</v>
      </c>
      <c r="F19" s="373">
        <v>108</v>
      </c>
      <c r="G19" s="373">
        <v>104</v>
      </c>
      <c r="H19" s="373">
        <v>110</v>
      </c>
      <c r="I19" s="373">
        <v>110</v>
      </c>
      <c r="J19" s="373">
        <v>103</v>
      </c>
      <c r="K19" s="373">
        <v>109</v>
      </c>
      <c r="L19" s="373">
        <v>107</v>
      </c>
      <c r="M19" s="373">
        <v>105</v>
      </c>
      <c r="N19" s="373">
        <v>106</v>
      </c>
    </row>
    <row r="20" spans="1:22" x14ac:dyDescent="0.2">
      <c r="A20" s="374">
        <v>2012</v>
      </c>
      <c r="B20" s="373">
        <v>107</v>
      </c>
      <c r="C20" s="373">
        <v>106</v>
      </c>
      <c r="D20" s="373">
        <v>106</v>
      </c>
      <c r="E20" s="373">
        <v>116</v>
      </c>
      <c r="F20" s="373">
        <v>110</v>
      </c>
      <c r="G20" s="373">
        <v>117</v>
      </c>
      <c r="H20" s="373">
        <v>110</v>
      </c>
      <c r="I20" s="373">
        <v>108</v>
      </c>
      <c r="J20" s="373">
        <v>105</v>
      </c>
      <c r="K20" s="373">
        <v>109</v>
      </c>
      <c r="L20" s="373">
        <v>104</v>
      </c>
      <c r="M20" s="373">
        <v>107</v>
      </c>
      <c r="N20" s="373">
        <v>108</v>
      </c>
    </row>
    <row r="21" spans="1:22" x14ac:dyDescent="0.2">
      <c r="A21" s="374">
        <v>2013</v>
      </c>
      <c r="B21" s="373">
        <v>110</v>
      </c>
      <c r="C21" s="373">
        <v>106</v>
      </c>
      <c r="D21" s="373">
        <v>103</v>
      </c>
      <c r="E21" s="373">
        <v>106</v>
      </c>
      <c r="F21" s="373">
        <v>106</v>
      </c>
      <c r="G21" s="373">
        <v>107</v>
      </c>
      <c r="H21" s="373">
        <v>106</v>
      </c>
      <c r="I21" s="373">
        <v>98</v>
      </c>
      <c r="J21" s="373">
        <v>97</v>
      </c>
      <c r="K21" s="373">
        <v>98</v>
      </c>
      <c r="L21" s="373">
        <v>95</v>
      </c>
      <c r="M21" s="373">
        <v>95</v>
      </c>
      <c r="N21" s="373">
        <v>102</v>
      </c>
    </row>
    <row r="22" spans="1:22" x14ac:dyDescent="0.2">
      <c r="A22" s="374">
        <v>2014</v>
      </c>
      <c r="B22" s="373">
        <v>91</v>
      </c>
      <c r="C22" s="373">
        <v>94</v>
      </c>
      <c r="D22" s="373">
        <v>97</v>
      </c>
      <c r="E22" s="373">
        <v>102</v>
      </c>
      <c r="F22" s="373">
        <v>85</v>
      </c>
      <c r="G22" s="373">
        <v>99</v>
      </c>
      <c r="H22" s="373">
        <v>98</v>
      </c>
      <c r="I22" s="373">
        <v>96</v>
      </c>
      <c r="J22" s="373">
        <v>99</v>
      </c>
      <c r="K22" s="373">
        <v>98</v>
      </c>
      <c r="L22" s="373">
        <v>100</v>
      </c>
      <c r="M22" s="373">
        <v>109</v>
      </c>
      <c r="N22" s="373">
        <v>97</v>
      </c>
    </row>
    <row r="23" spans="1:22" x14ac:dyDescent="0.2">
      <c r="A23" s="374">
        <v>2015</v>
      </c>
      <c r="B23" s="373">
        <v>102</v>
      </c>
      <c r="C23" s="373">
        <v>94</v>
      </c>
      <c r="D23" s="373">
        <v>100</v>
      </c>
      <c r="E23" s="373">
        <v>98</v>
      </c>
      <c r="F23" s="373">
        <v>114</v>
      </c>
      <c r="G23" s="373">
        <v>107</v>
      </c>
      <c r="H23" s="373">
        <v>106</v>
      </c>
      <c r="I23" s="373">
        <v>97</v>
      </c>
      <c r="J23" s="373">
        <v>95</v>
      </c>
      <c r="K23" s="373">
        <v>89</v>
      </c>
      <c r="L23" s="373">
        <v>89</v>
      </c>
      <c r="M23" s="373">
        <v>95</v>
      </c>
      <c r="N23" s="373">
        <v>98</v>
      </c>
    </row>
    <row r="24" spans="1:22" x14ac:dyDescent="0.2">
      <c r="A24" s="374">
        <v>2016</v>
      </c>
      <c r="B24" s="373">
        <v>86</v>
      </c>
      <c r="C24" s="373">
        <v>90</v>
      </c>
      <c r="D24" s="373">
        <v>91</v>
      </c>
      <c r="E24" s="373">
        <v>94</v>
      </c>
      <c r="F24" s="373">
        <v>100</v>
      </c>
      <c r="G24" s="373">
        <v>93</v>
      </c>
      <c r="H24" s="373">
        <v>96</v>
      </c>
      <c r="I24" s="373">
        <v>91</v>
      </c>
      <c r="J24" s="373">
        <v>97</v>
      </c>
      <c r="K24" s="373">
        <v>93</v>
      </c>
      <c r="L24" s="373">
        <v>90</v>
      </c>
      <c r="M24" s="373">
        <v>93</v>
      </c>
      <c r="N24" s="373">
        <v>93</v>
      </c>
      <c r="R24" s="90"/>
      <c r="S24" s="90"/>
      <c r="T24" s="90"/>
      <c r="U24" s="90"/>
      <c r="V24" s="90"/>
    </row>
    <row r="25" spans="1:22" ht="13.5" thickBot="1" x14ac:dyDescent="0.25">
      <c r="A25" s="375">
        <v>2017</v>
      </c>
      <c r="B25" s="376">
        <v>89</v>
      </c>
      <c r="C25" s="376">
        <v>92</v>
      </c>
      <c r="D25" s="376">
        <v>97</v>
      </c>
      <c r="E25" s="376">
        <v>93</v>
      </c>
      <c r="F25" s="376">
        <v>96</v>
      </c>
      <c r="G25" s="376">
        <v>96</v>
      </c>
      <c r="H25" s="376">
        <v>96</v>
      </c>
      <c r="I25" s="376">
        <v>91</v>
      </c>
      <c r="J25" s="376">
        <v>102</v>
      </c>
      <c r="K25" s="376">
        <v>97</v>
      </c>
      <c r="L25" s="376">
        <v>97</v>
      </c>
      <c r="M25" s="376">
        <v>112</v>
      </c>
      <c r="N25" s="376">
        <v>96</v>
      </c>
      <c r="R25" s="90"/>
      <c r="S25" s="90"/>
      <c r="T25" s="90"/>
      <c r="U25" s="90"/>
      <c r="V25" s="90"/>
    </row>
    <row r="26" spans="1:22" x14ac:dyDescent="0.2">
      <c r="A26" s="418" t="s">
        <v>283</v>
      </c>
      <c r="B26" s="419"/>
      <c r="C26" s="419"/>
      <c r="D26" s="419"/>
      <c r="E26" s="419"/>
      <c r="F26" s="419"/>
      <c r="G26" s="419"/>
      <c r="H26" s="419"/>
      <c r="I26" s="419"/>
      <c r="J26" s="419"/>
      <c r="K26" s="419"/>
      <c r="L26" s="419"/>
      <c r="M26" s="419"/>
      <c r="N26" s="419"/>
    </row>
    <row r="27" spans="1:22" x14ac:dyDescent="0.2">
      <c r="A27" s="41"/>
      <c r="B27" s="148"/>
      <c r="C27" s="1"/>
      <c r="D27" s="1"/>
      <c r="E27" s="1"/>
      <c r="F27" s="1"/>
      <c r="G27" s="1"/>
      <c r="H27" s="1"/>
      <c r="I27" s="1"/>
      <c r="J27" s="1"/>
      <c r="K27" s="49"/>
      <c r="L27" s="49"/>
      <c r="M27" s="49"/>
      <c r="N27" s="49"/>
    </row>
    <row r="30" spans="1:22" x14ac:dyDescent="0.2">
      <c r="O30" s="92"/>
    </row>
    <row r="31" spans="1:22" x14ac:dyDescent="0.2"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P31" s="90"/>
      <c r="R31" s="90"/>
      <c r="S31" s="90"/>
      <c r="T31" s="90"/>
      <c r="U31" s="90"/>
      <c r="V31" s="90"/>
    </row>
    <row r="32" spans="1:22" x14ac:dyDescent="0.2"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</row>
    <row r="33" spans="16:22" x14ac:dyDescent="0.2">
      <c r="P33" s="60"/>
      <c r="R33" s="60"/>
      <c r="S33" s="60"/>
      <c r="T33" s="60"/>
      <c r="U33" s="60"/>
      <c r="V33" s="60"/>
    </row>
    <row r="212" spans="16:22" x14ac:dyDescent="0.2">
      <c r="P212" s="14"/>
      <c r="R212" s="14"/>
      <c r="S212" s="14"/>
      <c r="T212" s="14"/>
      <c r="U212" s="14"/>
      <c r="V212" s="14"/>
    </row>
    <row r="213" spans="16:22" x14ac:dyDescent="0.2">
      <c r="P213" s="14"/>
      <c r="R213" s="14"/>
      <c r="S213" s="14"/>
      <c r="T213" s="14"/>
      <c r="U213" s="14"/>
      <c r="V213" s="14"/>
    </row>
    <row r="214" spans="16:22" x14ac:dyDescent="0.2">
      <c r="P214" s="14"/>
      <c r="R214" s="14"/>
      <c r="S214" s="14"/>
      <c r="T214" s="14"/>
      <c r="U214" s="14"/>
      <c r="V214" s="14"/>
    </row>
    <row r="215" spans="16:22" x14ac:dyDescent="0.2">
      <c r="P215" s="14"/>
      <c r="R215" s="14"/>
      <c r="S215" s="14"/>
      <c r="T215" s="14"/>
      <c r="U215" s="14"/>
      <c r="V215" s="14"/>
    </row>
    <row r="216" spans="16:22" x14ac:dyDescent="0.2">
      <c r="P216" s="14"/>
      <c r="R216" s="14"/>
      <c r="S216" s="14"/>
      <c r="T216" s="14"/>
      <c r="U216" s="14"/>
      <c r="V216" s="14"/>
    </row>
    <row r="217" spans="16:22" x14ac:dyDescent="0.2">
      <c r="P217" s="14"/>
      <c r="R217" s="14"/>
      <c r="S217" s="14"/>
      <c r="T217" s="14"/>
      <c r="U217" s="14"/>
      <c r="V217" s="14"/>
    </row>
    <row r="218" spans="16:22" x14ac:dyDescent="0.2">
      <c r="P218" s="14"/>
      <c r="R218" s="14"/>
      <c r="S218" s="14"/>
      <c r="T218" s="14"/>
      <c r="U218" s="14"/>
      <c r="V218" s="14"/>
    </row>
  </sheetData>
  <mergeCells count="4">
    <mergeCell ref="A1:N1"/>
    <mergeCell ref="A2:A3"/>
    <mergeCell ref="B3:N3"/>
    <mergeCell ref="A26:N26"/>
  </mergeCells>
  <pageMargins left="0.7" right="0.7" top="0.75" bottom="0.75" header="0.3" footer="0.3"/>
  <pageSetup scale="72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22"/>
  <sheetViews>
    <sheetView workbookViewId="0">
      <selection sqref="A1:N1"/>
    </sheetView>
  </sheetViews>
  <sheetFormatPr defaultColWidth="6.7109375" defaultRowHeight="12.75" x14ac:dyDescent="0.2"/>
  <sheetData>
    <row r="1" spans="1:25" s="248" customFormat="1" ht="18" customHeight="1" x14ac:dyDescent="0.2">
      <c r="A1" s="413" t="s">
        <v>320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</row>
    <row r="2" spans="1:25" ht="22.5" x14ac:dyDescent="0.2">
      <c r="A2" s="433" t="s">
        <v>4</v>
      </c>
      <c r="B2" s="229" t="s">
        <v>33</v>
      </c>
      <c r="C2" s="229" t="s">
        <v>34</v>
      </c>
      <c r="D2" s="229" t="s">
        <v>35</v>
      </c>
      <c r="E2" s="229" t="s">
        <v>36</v>
      </c>
      <c r="F2" s="229" t="s">
        <v>37</v>
      </c>
      <c r="G2" s="229" t="s">
        <v>38</v>
      </c>
      <c r="H2" s="229" t="s">
        <v>39</v>
      </c>
      <c r="I2" s="229" t="s">
        <v>40</v>
      </c>
      <c r="J2" s="229" t="s">
        <v>41</v>
      </c>
      <c r="K2" s="229" t="s">
        <v>42</v>
      </c>
      <c r="L2" s="229" t="s">
        <v>43</v>
      </c>
      <c r="M2" s="229" t="s">
        <v>44</v>
      </c>
      <c r="N2" s="229" t="s">
        <v>45</v>
      </c>
    </row>
    <row r="3" spans="1:25" x14ac:dyDescent="0.2">
      <c r="A3" s="442"/>
      <c r="B3" s="519" t="s">
        <v>2</v>
      </c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</row>
    <row r="4" spans="1:25" x14ac:dyDescent="0.2">
      <c r="A4" s="285">
        <v>2008</v>
      </c>
      <c r="B4" s="118">
        <v>243</v>
      </c>
      <c r="C4" s="118">
        <v>245</v>
      </c>
      <c r="D4" s="118">
        <v>245</v>
      </c>
      <c r="E4" s="118">
        <v>243</v>
      </c>
      <c r="F4" s="118">
        <v>240</v>
      </c>
      <c r="G4" s="118">
        <v>236</v>
      </c>
      <c r="H4" s="118">
        <v>233</v>
      </c>
      <c r="I4" s="118">
        <v>236</v>
      </c>
      <c r="J4" s="118">
        <v>240</v>
      </c>
      <c r="K4" s="118">
        <v>243</v>
      </c>
      <c r="L4" s="118">
        <v>244</v>
      </c>
      <c r="M4" s="118">
        <v>240</v>
      </c>
      <c r="N4" s="118">
        <v>241</v>
      </c>
      <c r="P4" s="131"/>
      <c r="Q4" s="72"/>
      <c r="R4" s="72"/>
      <c r="S4" s="72"/>
      <c r="T4" s="72"/>
      <c r="U4" s="72"/>
      <c r="V4" s="72"/>
      <c r="W4" s="72"/>
      <c r="X4" s="72"/>
      <c r="Y4" s="72"/>
    </row>
    <row r="5" spans="1:25" x14ac:dyDescent="0.2">
      <c r="A5" s="285">
        <v>2009</v>
      </c>
      <c r="B5" s="118">
        <v>238</v>
      </c>
      <c r="C5" s="118">
        <v>243</v>
      </c>
      <c r="D5" s="118">
        <v>245</v>
      </c>
      <c r="E5" s="118">
        <v>244</v>
      </c>
      <c r="F5" s="118">
        <v>245</v>
      </c>
      <c r="G5" s="118">
        <v>247</v>
      </c>
      <c r="H5" s="118">
        <v>245</v>
      </c>
      <c r="I5" s="118">
        <v>242</v>
      </c>
      <c r="J5" s="118">
        <v>243</v>
      </c>
      <c r="K5" s="118">
        <v>244</v>
      </c>
      <c r="L5" s="118">
        <v>243</v>
      </c>
      <c r="M5" s="118">
        <v>242</v>
      </c>
      <c r="N5" s="118">
        <v>243</v>
      </c>
      <c r="P5" s="72"/>
      <c r="Q5" s="72"/>
      <c r="R5" s="72"/>
      <c r="S5" s="72"/>
      <c r="T5" s="72"/>
      <c r="U5" s="72"/>
      <c r="V5" s="72"/>
      <c r="W5" s="72"/>
      <c r="X5" s="72"/>
      <c r="Y5" s="72"/>
    </row>
    <row r="6" spans="1:25" x14ac:dyDescent="0.2">
      <c r="A6" s="285">
        <v>2010</v>
      </c>
      <c r="B6" s="118">
        <v>241</v>
      </c>
      <c r="C6" s="118">
        <v>234</v>
      </c>
      <c r="D6" s="118">
        <v>240</v>
      </c>
      <c r="E6" s="118">
        <v>240</v>
      </c>
      <c r="F6" s="118">
        <v>237</v>
      </c>
      <c r="G6" s="118">
        <v>238</v>
      </c>
      <c r="H6" s="118">
        <v>238</v>
      </c>
      <c r="I6" s="118">
        <v>240</v>
      </c>
      <c r="J6" s="118">
        <v>241</v>
      </c>
      <c r="K6" s="118">
        <v>243</v>
      </c>
      <c r="L6" s="118">
        <v>244</v>
      </c>
      <c r="M6" s="118">
        <v>241</v>
      </c>
      <c r="N6" s="118">
        <v>240</v>
      </c>
      <c r="P6" s="72"/>
      <c r="Q6" s="72"/>
      <c r="R6" s="72"/>
      <c r="S6" s="72"/>
      <c r="T6" s="72"/>
      <c r="U6" s="72"/>
      <c r="V6" s="72"/>
      <c r="W6" s="72"/>
      <c r="X6" s="72"/>
      <c r="Y6" s="72"/>
    </row>
    <row r="7" spans="1:25" x14ac:dyDescent="0.2">
      <c r="A7" s="285">
        <v>2011</v>
      </c>
      <c r="B7" s="118">
        <v>236</v>
      </c>
      <c r="C7" s="118">
        <v>244</v>
      </c>
      <c r="D7" s="118">
        <v>246</v>
      </c>
      <c r="E7" s="118">
        <v>241</v>
      </c>
      <c r="F7" s="118">
        <v>238</v>
      </c>
      <c r="G7" s="118">
        <v>240</v>
      </c>
      <c r="H7" s="118">
        <v>237</v>
      </c>
      <c r="I7" s="118">
        <v>236</v>
      </c>
      <c r="J7" s="118">
        <v>238</v>
      </c>
      <c r="K7" s="118">
        <v>242</v>
      </c>
      <c r="L7" s="118">
        <v>244</v>
      </c>
      <c r="M7" s="118">
        <v>241</v>
      </c>
      <c r="N7" s="118">
        <v>240</v>
      </c>
      <c r="P7" s="72"/>
      <c r="Q7" s="72"/>
      <c r="R7" s="72"/>
      <c r="S7" s="72"/>
      <c r="T7" s="72"/>
      <c r="U7" s="72"/>
      <c r="V7" s="72"/>
      <c r="W7" s="72"/>
      <c r="X7" s="72"/>
      <c r="Y7" s="72"/>
    </row>
    <row r="8" spans="1:25" x14ac:dyDescent="0.2">
      <c r="A8" s="285">
        <v>2012</v>
      </c>
      <c r="B8" s="118">
        <v>238</v>
      </c>
      <c r="C8" s="118">
        <v>247</v>
      </c>
      <c r="D8" s="118">
        <v>244</v>
      </c>
      <c r="E8" s="118">
        <v>239</v>
      </c>
      <c r="F8" s="118">
        <v>241</v>
      </c>
      <c r="G8" s="118">
        <v>241</v>
      </c>
      <c r="H8" s="118">
        <v>238</v>
      </c>
      <c r="I8" s="118">
        <v>236</v>
      </c>
      <c r="J8" s="118">
        <v>236</v>
      </c>
      <c r="K8" s="118">
        <v>238</v>
      </c>
      <c r="L8" s="118">
        <v>242</v>
      </c>
      <c r="M8" s="118">
        <v>242</v>
      </c>
      <c r="N8" s="118">
        <v>240</v>
      </c>
      <c r="P8" s="72"/>
      <c r="Q8" s="72"/>
      <c r="R8" s="72"/>
      <c r="S8" s="72"/>
      <c r="T8" s="72"/>
      <c r="U8" s="72"/>
      <c r="V8" s="72"/>
      <c r="W8" s="72"/>
      <c r="X8" s="72"/>
      <c r="Y8" s="72"/>
    </row>
    <row r="9" spans="1:25" x14ac:dyDescent="0.2">
      <c r="A9" s="285">
        <v>2013</v>
      </c>
      <c r="B9" s="118">
        <v>246</v>
      </c>
      <c r="C9" s="118">
        <v>245</v>
      </c>
      <c r="D9" s="118">
        <v>246</v>
      </c>
      <c r="E9" s="118">
        <v>243</v>
      </c>
      <c r="F9" s="118">
        <v>240</v>
      </c>
      <c r="G9" s="118">
        <v>238</v>
      </c>
      <c r="H9" s="118">
        <v>239</v>
      </c>
      <c r="I9" s="118">
        <v>244</v>
      </c>
      <c r="J9" s="118">
        <v>246</v>
      </c>
      <c r="K9" s="118">
        <v>250</v>
      </c>
      <c r="L9" s="118">
        <v>248</v>
      </c>
      <c r="M9" s="118">
        <v>247</v>
      </c>
      <c r="N9" s="118">
        <v>245</v>
      </c>
      <c r="P9" s="72"/>
      <c r="Q9" s="72"/>
      <c r="R9" s="72"/>
      <c r="S9" s="72"/>
      <c r="T9" s="72"/>
      <c r="U9" s="72"/>
      <c r="V9" s="72"/>
      <c r="W9" s="72"/>
      <c r="X9" s="72"/>
      <c r="Y9" s="72"/>
    </row>
    <row r="10" spans="1:25" x14ac:dyDescent="0.2">
      <c r="A10" s="285">
        <v>2014</v>
      </c>
      <c r="B10" s="118">
        <v>242</v>
      </c>
      <c r="C10" s="118">
        <v>245</v>
      </c>
      <c r="D10" s="118">
        <v>247</v>
      </c>
      <c r="E10" s="118">
        <v>249</v>
      </c>
      <c r="F10" s="118">
        <v>250</v>
      </c>
      <c r="G10" s="118">
        <v>253</v>
      </c>
      <c r="H10" s="118">
        <v>254</v>
      </c>
      <c r="I10" s="118">
        <v>253</v>
      </c>
      <c r="J10" s="118">
        <v>253</v>
      </c>
      <c r="K10" s="118">
        <v>255</v>
      </c>
      <c r="L10" s="118">
        <v>254</v>
      </c>
      <c r="M10" s="118">
        <v>250</v>
      </c>
      <c r="N10" s="118">
        <v>250</v>
      </c>
      <c r="P10" s="72"/>
      <c r="Q10" s="72"/>
      <c r="R10" s="72"/>
      <c r="S10" s="72"/>
      <c r="T10" s="72"/>
      <c r="U10" s="72"/>
      <c r="V10" s="72"/>
      <c r="W10" s="72"/>
      <c r="X10" s="72"/>
      <c r="Y10" s="72"/>
    </row>
    <row r="11" spans="1:25" x14ac:dyDescent="0.2">
      <c r="A11" s="285">
        <v>2015</v>
      </c>
      <c r="B11" s="118">
        <v>252</v>
      </c>
      <c r="C11" s="118">
        <v>253</v>
      </c>
      <c r="D11" s="118">
        <v>252</v>
      </c>
      <c r="E11" s="118">
        <v>248</v>
      </c>
      <c r="F11" s="118">
        <v>253</v>
      </c>
      <c r="G11" s="118">
        <v>248</v>
      </c>
      <c r="H11" s="118">
        <v>247</v>
      </c>
      <c r="I11" s="118">
        <v>248</v>
      </c>
      <c r="J11" s="118">
        <v>242</v>
      </c>
      <c r="K11" s="118">
        <v>247</v>
      </c>
      <c r="L11" s="118">
        <v>251</v>
      </c>
      <c r="M11" s="118">
        <v>251</v>
      </c>
      <c r="N11" s="118">
        <v>249</v>
      </c>
      <c r="P11" s="72"/>
      <c r="Q11" s="72"/>
      <c r="R11" s="72"/>
      <c r="S11" s="72"/>
      <c r="T11" s="72"/>
      <c r="U11" s="72"/>
      <c r="V11" s="72"/>
      <c r="W11" s="72"/>
      <c r="X11" s="72"/>
      <c r="Y11" s="72"/>
    </row>
    <row r="12" spans="1:25" x14ac:dyDescent="0.2">
      <c r="A12" s="285">
        <v>2016</v>
      </c>
      <c r="B12" s="85">
        <v>249</v>
      </c>
      <c r="C12" s="85">
        <v>247</v>
      </c>
      <c r="D12" s="85">
        <v>246</v>
      </c>
      <c r="E12" s="85">
        <v>244</v>
      </c>
      <c r="F12" s="85">
        <v>242</v>
      </c>
      <c r="G12" s="85">
        <v>239</v>
      </c>
      <c r="H12" s="85">
        <v>234</v>
      </c>
      <c r="I12" s="85">
        <v>236</v>
      </c>
      <c r="J12" s="85">
        <v>244</v>
      </c>
      <c r="K12" s="85">
        <v>253</v>
      </c>
      <c r="L12" s="85">
        <v>257</v>
      </c>
      <c r="M12" s="85">
        <v>253</v>
      </c>
      <c r="N12" s="85">
        <v>246</v>
      </c>
      <c r="P12" s="72"/>
      <c r="Q12" s="72"/>
      <c r="R12" s="72"/>
      <c r="S12" s="72"/>
      <c r="T12" s="72"/>
      <c r="U12" s="72"/>
      <c r="V12" s="72"/>
      <c r="W12" s="72"/>
      <c r="X12" s="72"/>
      <c r="Y12" s="72"/>
    </row>
    <row r="13" spans="1:25" ht="13.5" thickBot="1" x14ac:dyDescent="0.25">
      <c r="A13" s="166">
        <v>2017</v>
      </c>
      <c r="B13" s="202">
        <v>249</v>
      </c>
      <c r="C13" s="202">
        <v>258</v>
      </c>
      <c r="D13" s="202">
        <v>247</v>
      </c>
      <c r="E13" s="202">
        <v>247</v>
      </c>
      <c r="F13" s="202">
        <v>242</v>
      </c>
      <c r="G13" s="202">
        <v>244</v>
      </c>
      <c r="H13" s="202">
        <v>244</v>
      </c>
      <c r="I13" s="202">
        <v>247</v>
      </c>
      <c r="J13" s="202">
        <v>252</v>
      </c>
      <c r="K13" s="202">
        <v>256</v>
      </c>
      <c r="L13" s="202">
        <v>257</v>
      </c>
      <c r="M13" s="202">
        <v>254</v>
      </c>
      <c r="N13" s="202">
        <v>250</v>
      </c>
      <c r="P13" s="72"/>
      <c r="Q13" s="72"/>
      <c r="R13" s="72"/>
      <c r="S13" s="72"/>
      <c r="T13" s="72"/>
      <c r="U13" s="72"/>
      <c r="V13" s="72"/>
      <c r="W13" s="72"/>
      <c r="X13" s="72"/>
      <c r="Y13" s="72"/>
    </row>
    <row r="14" spans="1:25" x14ac:dyDescent="0.2">
      <c r="A14" s="418" t="s">
        <v>247</v>
      </c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</row>
    <row r="22" spans="16:25" x14ac:dyDescent="0.2">
      <c r="P22" s="57"/>
      <c r="Q22" s="57"/>
      <c r="R22" s="57"/>
      <c r="S22" s="57"/>
      <c r="T22" s="57"/>
      <c r="U22" s="57"/>
      <c r="V22" s="57"/>
      <c r="W22" s="57"/>
      <c r="X22" s="57"/>
      <c r="Y22" s="57"/>
    </row>
  </sheetData>
  <mergeCells count="4">
    <mergeCell ref="A1:N1"/>
    <mergeCell ref="A2:A3"/>
    <mergeCell ref="B3:N3"/>
    <mergeCell ref="A14:N14"/>
  </mergeCells>
  <pageMargins left="0.7" right="0.7" top="0.75" bottom="0.75" header="0.3" footer="0.3"/>
  <pageSetup scale="98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Z299"/>
  <sheetViews>
    <sheetView zoomScaleNormal="100" workbookViewId="0">
      <selection sqref="A1:I1"/>
    </sheetView>
  </sheetViews>
  <sheetFormatPr defaultColWidth="9.140625" defaultRowHeight="11.25" x14ac:dyDescent="0.2"/>
  <cols>
    <col min="1" max="1" width="12.28515625" style="10" bestFit="1" customWidth="1"/>
    <col min="2" max="2" width="12.140625" style="10" bestFit="1" customWidth="1"/>
    <col min="3" max="3" width="10.5703125" style="10" bestFit="1" customWidth="1"/>
    <col min="4" max="4" width="11.5703125" style="10" bestFit="1" customWidth="1"/>
    <col min="5" max="5" width="6.7109375" style="10" bestFit="1" customWidth="1"/>
    <col min="6" max="7" width="8.7109375" style="10" bestFit="1" customWidth="1"/>
    <col min="8" max="8" width="11.28515625" style="10" customWidth="1"/>
    <col min="9" max="9" width="8.7109375" style="10" bestFit="1" customWidth="1"/>
    <col min="10" max="11" width="8.28515625" style="10" customWidth="1"/>
    <col min="12" max="15" width="8.28515625" style="49" customWidth="1"/>
    <col min="16" max="16" width="13.85546875" style="10" customWidth="1"/>
    <col min="17" max="17" width="13.140625" style="10" customWidth="1"/>
    <col min="18" max="18" width="12.28515625" style="10" customWidth="1"/>
    <col min="19" max="19" width="15.5703125" style="10" customWidth="1"/>
    <col min="20" max="20" width="9.140625" style="10"/>
    <col min="21" max="21" width="14.85546875" style="10" customWidth="1"/>
    <col min="22" max="16384" width="9.140625" style="10"/>
  </cols>
  <sheetData>
    <row r="1" spans="1:26" s="253" customFormat="1" ht="18" customHeight="1" x14ac:dyDescent="0.2">
      <c r="A1" s="413" t="s">
        <v>338</v>
      </c>
      <c r="B1" s="430"/>
      <c r="C1" s="430"/>
      <c r="D1" s="430"/>
      <c r="E1" s="430"/>
      <c r="F1" s="430"/>
      <c r="G1" s="430"/>
      <c r="H1" s="430"/>
      <c r="I1" s="430"/>
    </row>
    <row r="2" spans="1:26" s="2" customFormat="1" ht="12" customHeight="1" x14ac:dyDescent="0.2">
      <c r="A2" s="433" t="s">
        <v>4</v>
      </c>
      <c r="B2" s="433" t="s">
        <v>253</v>
      </c>
      <c r="C2" s="433" t="s">
        <v>240</v>
      </c>
      <c r="D2" s="523" t="s">
        <v>137</v>
      </c>
      <c r="E2" s="523"/>
      <c r="F2" s="232" t="s">
        <v>140</v>
      </c>
      <c r="G2" s="232" t="s">
        <v>141</v>
      </c>
      <c r="H2" s="232" t="s">
        <v>144</v>
      </c>
      <c r="I2" s="232" t="s">
        <v>145</v>
      </c>
      <c r="M2"/>
      <c r="N2"/>
    </row>
    <row r="3" spans="1:26" s="2" customFormat="1" ht="12.75" x14ac:dyDescent="0.2">
      <c r="A3" s="452"/>
      <c r="B3" s="433"/>
      <c r="C3" s="433"/>
      <c r="D3" s="524" t="s">
        <v>139</v>
      </c>
      <c r="E3" s="524"/>
      <c r="F3" s="233" t="s">
        <v>127</v>
      </c>
      <c r="G3" s="233" t="s">
        <v>254</v>
      </c>
      <c r="H3" s="233" t="s">
        <v>142</v>
      </c>
      <c r="I3" s="233" t="s">
        <v>143</v>
      </c>
      <c r="M3"/>
      <c r="N3"/>
    </row>
    <row r="4" spans="1:26" ht="12.75" x14ac:dyDescent="0.2">
      <c r="A4" s="453"/>
      <c r="B4" s="240" t="s">
        <v>3</v>
      </c>
      <c r="C4" s="240" t="s">
        <v>3</v>
      </c>
      <c r="D4" s="240" t="s">
        <v>138</v>
      </c>
      <c r="E4" s="240" t="s">
        <v>138</v>
      </c>
      <c r="F4" s="241">
        <v>1000</v>
      </c>
      <c r="G4" s="241">
        <v>1000</v>
      </c>
      <c r="H4" s="241">
        <v>1000</v>
      </c>
      <c r="I4" s="241">
        <v>1000</v>
      </c>
      <c r="J4" s="12"/>
      <c r="M4"/>
      <c r="N4"/>
    </row>
    <row r="5" spans="1:26" ht="12.75" x14ac:dyDescent="0.2">
      <c r="A5" s="165" t="s">
        <v>146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/>
      <c r="N5"/>
      <c r="O5" s="1"/>
    </row>
    <row r="6" spans="1:26" ht="14.1" customHeight="1" x14ac:dyDescent="0.2">
      <c r="A6" s="209">
        <v>2008</v>
      </c>
      <c r="B6" s="183">
        <v>2082600</v>
      </c>
      <c r="C6" s="183">
        <v>2613670</v>
      </c>
      <c r="D6" s="211" t="s">
        <v>226</v>
      </c>
      <c r="E6" s="211" t="s">
        <v>226</v>
      </c>
      <c r="F6" s="183">
        <v>1421625</v>
      </c>
      <c r="G6" s="183">
        <v>1936776</v>
      </c>
      <c r="H6" s="183">
        <v>11901</v>
      </c>
      <c r="I6" s="183">
        <v>1948677</v>
      </c>
      <c r="J6" s="184"/>
      <c r="K6" s="1"/>
      <c r="L6" s="1"/>
      <c r="M6"/>
      <c r="N6"/>
      <c r="O6" s="1"/>
      <c r="P6" s="1"/>
      <c r="Q6" s="1"/>
      <c r="R6" s="1"/>
      <c r="S6" s="1"/>
      <c r="T6" s="1"/>
      <c r="U6" s="1"/>
      <c r="V6" s="1"/>
    </row>
    <row r="7" spans="1:26" ht="14.1" customHeight="1" x14ac:dyDescent="0.2">
      <c r="A7" s="209">
        <v>2009</v>
      </c>
      <c r="B7" s="183">
        <v>1988061</v>
      </c>
      <c r="C7" s="183">
        <v>2590012</v>
      </c>
      <c r="D7" s="211" t="s">
        <v>226</v>
      </c>
      <c r="E7" s="211" t="s">
        <v>226</v>
      </c>
      <c r="F7" s="183">
        <v>1146379</v>
      </c>
      <c r="G7" s="183">
        <v>1717148</v>
      </c>
      <c r="H7" s="183">
        <v>10527</v>
      </c>
      <c r="I7" s="183">
        <v>1727675</v>
      </c>
      <c r="J7" s="184"/>
      <c r="K7" s="1"/>
      <c r="L7" s="1"/>
      <c r="M7"/>
      <c r="N7"/>
      <c r="O7" s="1"/>
      <c r="P7" s="1"/>
      <c r="Q7" s="1"/>
      <c r="R7" s="1"/>
      <c r="S7" s="1"/>
      <c r="T7" s="1"/>
      <c r="U7" s="1"/>
      <c r="V7" s="1"/>
    </row>
    <row r="8" spans="1:26" ht="14.1" customHeight="1" x14ac:dyDescent="0.2">
      <c r="A8" s="209">
        <v>2010</v>
      </c>
      <c r="B8" s="183">
        <v>2015866</v>
      </c>
      <c r="C8" s="183">
        <v>2644241</v>
      </c>
      <c r="D8" s="211" t="s">
        <v>226</v>
      </c>
      <c r="E8" s="211" t="s">
        <v>226</v>
      </c>
      <c r="F8" s="183">
        <v>1388098</v>
      </c>
      <c r="G8" s="183">
        <v>2116644</v>
      </c>
      <c r="H8" s="183">
        <v>8995</v>
      </c>
      <c r="I8" s="183">
        <v>2125639</v>
      </c>
      <c r="J8" s="18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6" ht="14.1" customHeight="1" x14ac:dyDescent="0.2">
      <c r="A9" s="210" t="s">
        <v>249</v>
      </c>
      <c r="B9" s="183">
        <v>2100036</v>
      </c>
      <c r="C9" s="183">
        <v>2510270</v>
      </c>
      <c r="D9" s="211" t="s">
        <v>226</v>
      </c>
      <c r="E9" s="211" t="s">
        <v>226</v>
      </c>
      <c r="F9" s="183">
        <v>2034553</v>
      </c>
      <c r="G9" s="183">
        <v>2669221</v>
      </c>
      <c r="H9" s="183">
        <v>9304</v>
      </c>
      <c r="I9" s="183">
        <v>2678525</v>
      </c>
      <c r="J9" s="184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6" ht="14.1" customHeight="1" x14ac:dyDescent="0.2">
      <c r="A10" s="210" t="s">
        <v>250</v>
      </c>
      <c r="B10" s="183">
        <v>2161198</v>
      </c>
      <c r="C10" s="183">
        <v>2768795</v>
      </c>
      <c r="D10" s="211" t="s">
        <v>226</v>
      </c>
      <c r="E10" s="211" t="s">
        <v>226</v>
      </c>
      <c r="F10" s="183">
        <v>2344334</v>
      </c>
      <c r="G10" s="183">
        <v>3227126</v>
      </c>
      <c r="H10" s="183">
        <v>11849</v>
      </c>
      <c r="I10" s="183">
        <v>3238975</v>
      </c>
      <c r="J10" s="184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6" ht="14.1" customHeight="1" x14ac:dyDescent="0.2">
      <c r="A11" s="210" t="s">
        <v>295</v>
      </c>
      <c r="B11" s="183">
        <v>2086532</v>
      </c>
      <c r="C11" s="183">
        <v>2582670</v>
      </c>
      <c r="D11" s="211" t="s">
        <v>226</v>
      </c>
      <c r="E11" s="211" t="s">
        <v>226</v>
      </c>
      <c r="F11" s="183">
        <v>2296617</v>
      </c>
      <c r="G11" s="183">
        <v>3086974</v>
      </c>
      <c r="H11" s="183">
        <v>10911</v>
      </c>
      <c r="I11" s="183">
        <v>3097885</v>
      </c>
      <c r="J11" s="184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6" s="49" customFormat="1" ht="14.1" customHeight="1" x14ac:dyDescent="0.2">
      <c r="A12" s="210" t="s">
        <v>251</v>
      </c>
      <c r="B12" s="183">
        <v>1919235</v>
      </c>
      <c r="C12" s="183">
        <v>2492770</v>
      </c>
      <c r="D12" s="211" t="s">
        <v>226</v>
      </c>
      <c r="E12" s="211" t="s">
        <v>226</v>
      </c>
      <c r="F12" s="183">
        <v>2602209</v>
      </c>
      <c r="G12" s="183">
        <v>3770789</v>
      </c>
      <c r="H12" s="183">
        <v>14257</v>
      </c>
      <c r="I12" s="183">
        <v>3785046</v>
      </c>
      <c r="J12" s="184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6" s="49" customFormat="1" ht="14.1" customHeight="1" x14ac:dyDescent="0.2">
      <c r="A13" s="210" t="s">
        <v>252</v>
      </c>
      <c r="B13" s="183">
        <v>1920527</v>
      </c>
      <c r="C13" s="183">
        <v>2262010</v>
      </c>
      <c r="D13" s="211" t="s">
        <v>226</v>
      </c>
      <c r="E13" s="211" t="s">
        <v>226</v>
      </c>
      <c r="F13" s="183">
        <v>2480863</v>
      </c>
      <c r="G13" s="183">
        <v>3233911</v>
      </c>
      <c r="H13" s="183">
        <v>13413</v>
      </c>
      <c r="I13" s="183">
        <v>3247324</v>
      </c>
      <c r="J13" s="184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49" customFormat="1" ht="14.1" customHeight="1" x14ac:dyDescent="0.2">
      <c r="A14" s="210" t="s">
        <v>308</v>
      </c>
      <c r="B14" s="309">
        <v>1875344</v>
      </c>
      <c r="C14" s="309">
        <v>2269320</v>
      </c>
      <c r="D14" s="308" t="s">
        <v>226</v>
      </c>
      <c r="E14" s="308" t="s">
        <v>226</v>
      </c>
      <c r="F14" s="309">
        <v>2018307</v>
      </c>
      <c r="G14" s="309">
        <v>2579790</v>
      </c>
      <c r="H14" s="183">
        <v>11063</v>
      </c>
      <c r="I14" s="309">
        <v>2590853</v>
      </c>
      <c r="J14" s="184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49" customFormat="1" ht="14.1" customHeight="1" x14ac:dyDescent="0.2">
      <c r="A15" s="210" t="s">
        <v>313</v>
      </c>
      <c r="B15" s="309">
        <v>1980738</v>
      </c>
      <c r="C15" s="309">
        <v>2362335</v>
      </c>
      <c r="D15" s="308" t="s">
        <v>226</v>
      </c>
      <c r="E15" s="308" t="s">
        <v>226</v>
      </c>
      <c r="F15" s="309">
        <v>2091709</v>
      </c>
      <c r="G15" s="309">
        <v>2650453</v>
      </c>
      <c r="H15" s="309">
        <v>11380</v>
      </c>
      <c r="I15" s="309">
        <v>2661833</v>
      </c>
      <c r="J15" s="184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65" t="s">
        <v>149</v>
      </c>
      <c r="B16" s="183"/>
      <c r="C16" s="183"/>
      <c r="D16" s="216" t="s">
        <v>147</v>
      </c>
      <c r="E16" s="216" t="s">
        <v>148</v>
      </c>
      <c r="F16" s="183"/>
      <c r="G16" s="183"/>
      <c r="H16" s="183"/>
      <c r="I16" s="183"/>
      <c r="J16" s="184"/>
      <c r="K16" s="1"/>
      <c r="L16" s="1"/>
      <c r="U16" s="1"/>
      <c r="V16" s="1"/>
    </row>
    <row r="17" spans="1:21" ht="14.1" customHeight="1" x14ac:dyDescent="0.2">
      <c r="A17" s="210">
        <v>2008</v>
      </c>
      <c r="B17" s="183">
        <v>1995264</v>
      </c>
      <c r="C17" s="183">
        <v>2508700</v>
      </c>
      <c r="D17" s="212">
        <v>72.900000000000006</v>
      </c>
      <c r="E17" s="212">
        <v>102</v>
      </c>
      <c r="F17" s="183">
        <v>1369626</v>
      </c>
      <c r="G17" s="183">
        <v>1872842</v>
      </c>
      <c r="H17" s="183">
        <v>9867</v>
      </c>
      <c r="I17" s="183">
        <v>1882709</v>
      </c>
      <c r="J17" s="184"/>
      <c r="K17" s="1"/>
      <c r="L17" s="1"/>
      <c r="P17" s="49"/>
      <c r="Q17" s="49"/>
      <c r="R17" s="49"/>
      <c r="S17" s="49"/>
      <c r="T17" s="49"/>
      <c r="U17" s="49"/>
    </row>
    <row r="18" spans="1:21" ht="14.1" customHeight="1" x14ac:dyDescent="0.2">
      <c r="A18" s="210">
        <v>2009</v>
      </c>
      <c r="B18" s="183">
        <v>1896641</v>
      </c>
      <c r="C18" s="183">
        <v>2482450</v>
      </c>
      <c r="D18" s="213">
        <v>64.8</v>
      </c>
      <c r="E18" s="213">
        <v>100</v>
      </c>
      <c r="F18" s="183">
        <v>1097174</v>
      </c>
      <c r="G18" s="183">
        <v>1652610</v>
      </c>
      <c r="H18" s="183">
        <v>8721</v>
      </c>
      <c r="I18" s="183">
        <v>1661331</v>
      </c>
      <c r="J18" s="184"/>
      <c r="K18" s="1"/>
      <c r="L18" s="1"/>
      <c r="P18" s="49"/>
      <c r="Q18" s="49"/>
      <c r="R18" s="49"/>
      <c r="S18" s="49"/>
      <c r="T18" s="49"/>
      <c r="U18" s="49"/>
    </row>
    <row r="19" spans="1:21" ht="14.1" customHeight="1" x14ac:dyDescent="0.2">
      <c r="A19" s="210">
        <v>2010</v>
      </c>
      <c r="B19" s="183">
        <v>1913500</v>
      </c>
      <c r="C19" s="183">
        <v>2516475</v>
      </c>
      <c r="D19" s="213">
        <v>78</v>
      </c>
      <c r="E19" s="213">
        <v>116</v>
      </c>
      <c r="F19" s="183">
        <v>1318469</v>
      </c>
      <c r="G19" s="183">
        <v>2014521</v>
      </c>
      <c r="H19" s="183">
        <v>6708</v>
      </c>
      <c r="I19" s="183">
        <v>2021229</v>
      </c>
      <c r="J19" s="184"/>
      <c r="K19" s="1"/>
      <c r="L19" s="1"/>
      <c r="P19" s="49"/>
      <c r="Q19" s="49"/>
      <c r="R19" s="49"/>
      <c r="S19" s="49"/>
      <c r="T19" s="49"/>
      <c r="U19" s="49"/>
    </row>
    <row r="20" spans="1:21" ht="14.1" customHeight="1" x14ac:dyDescent="0.2">
      <c r="A20" s="210">
        <v>2011</v>
      </c>
      <c r="B20" s="183">
        <v>2050494</v>
      </c>
      <c r="C20" s="183">
        <v>2454500</v>
      </c>
      <c r="D20" s="213">
        <v>105</v>
      </c>
      <c r="E20" s="213">
        <v>149</v>
      </c>
      <c r="F20" s="183">
        <v>2005694</v>
      </c>
      <c r="G20" s="183">
        <v>2630025</v>
      </c>
      <c r="H20" s="183">
        <v>8072</v>
      </c>
      <c r="I20" s="183">
        <v>2638097</v>
      </c>
      <c r="J20" s="184"/>
      <c r="K20" s="1"/>
      <c r="L20" s="1"/>
      <c r="P20" s="49"/>
      <c r="Q20" s="49"/>
      <c r="R20" s="49"/>
      <c r="S20" s="49"/>
      <c r="T20" s="49"/>
      <c r="U20" s="49"/>
    </row>
    <row r="21" spans="1:21" ht="14.1" customHeight="1" x14ac:dyDescent="0.2">
      <c r="A21" s="210" t="s">
        <v>259</v>
      </c>
      <c r="B21" s="183">
        <v>2113167</v>
      </c>
      <c r="C21" s="183">
        <v>2712500</v>
      </c>
      <c r="D21" s="212" t="s">
        <v>226</v>
      </c>
      <c r="E21" s="212" t="s">
        <v>226</v>
      </c>
      <c r="F21" s="183">
        <v>2319343</v>
      </c>
      <c r="G21" s="183">
        <v>3188125</v>
      </c>
      <c r="H21" s="183">
        <v>10543</v>
      </c>
      <c r="I21" s="183">
        <v>3198668</v>
      </c>
      <c r="J21" s="184"/>
      <c r="K21" s="1"/>
      <c r="L21" s="1"/>
      <c r="P21" s="49"/>
      <c r="Q21" s="49"/>
      <c r="R21" s="49"/>
      <c r="S21" s="49"/>
      <c r="T21" s="49"/>
      <c r="U21" s="49"/>
    </row>
    <row r="22" spans="1:21" ht="14.1" customHeight="1" x14ac:dyDescent="0.2">
      <c r="A22" s="210" t="s">
        <v>260</v>
      </c>
      <c r="B22" s="183">
        <v>2038824</v>
      </c>
      <c r="C22" s="183">
        <v>2526250</v>
      </c>
      <c r="D22" s="212" t="s">
        <v>226</v>
      </c>
      <c r="E22" s="212" t="s">
        <v>226</v>
      </c>
      <c r="F22" s="183">
        <v>2275348</v>
      </c>
      <c r="G22" s="183">
        <v>3046613</v>
      </c>
      <c r="H22" s="183">
        <v>9716</v>
      </c>
      <c r="I22" s="183">
        <v>3056329</v>
      </c>
      <c r="J22" s="184"/>
      <c r="K22" s="1"/>
      <c r="L22" s="1"/>
      <c r="P22" s="49"/>
      <c r="Q22" s="49"/>
      <c r="R22" s="49"/>
      <c r="S22" s="49"/>
      <c r="T22" s="49"/>
      <c r="U22" s="49"/>
    </row>
    <row r="23" spans="1:21" s="49" customFormat="1" ht="14.1" customHeight="1" x14ac:dyDescent="0.2">
      <c r="A23" s="210" t="s">
        <v>261</v>
      </c>
      <c r="B23" s="183">
        <v>1879877</v>
      </c>
      <c r="C23" s="183">
        <v>2448000</v>
      </c>
      <c r="D23" s="212" t="s">
        <v>226</v>
      </c>
      <c r="E23" s="212" t="s">
        <v>226</v>
      </c>
      <c r="F23" s="183">
        <v>2582099</v>
      </c>
      <c r="G23" s="183">
        <v>3732830</v>
      </c>
      <c r="H23" s="183">
        <v>13229</v>
      </c>
      <c r="I23" s="183">
        <v>3746059</v>
      </c>
      <c r="J23" s="184"/>
      <c r="K23" s="1"/>
      <c r="L23" s="1"/>
    </row>
    <row r="24" spans="1:21" s="49" customFormat="1" ht="14.1" customHeight="1" x14ac:dyDescent="0.2">
      <c r="A24" s="210" t="s">
        <v>262</v>
      </c>
      <c r="B24" s="183">
        <v>1880223</v>
      </c>
      <c r="C24" s="183">
        <v>2214500</v>
      </c>
      <c r="D24" s="212" t="s">
        <v>226</v>
      </c>
      <c r="E24" s="212" t="s">
        <v>226</v>
      </c>
      <c r="F24" s="183">
        <v>2461234</v>
      </c>
      <c r="G24" s="183">
        <v>3204800</v>
      </c>
      <c r="H24" s="183">
        <v>12857</v>
      </c>
      <c r="I24" s="183">
        <v>3217657</v>
      </c>
      <c r="J24" s="184"/>
      <c r="K24" s="1"/>
      <c r="L24" s="1"/>
    </row>
    <row r="25" spans="1:21" s="49" customFormat="1" ht="14.1" customHeight="1" x14ac:dyDescent="0.2">
      <c r="A25" s="210" t="s">
        <v>309</v>
      </c>
      <c r="B25" s="309">
        <v>1840204</v>
      </c>
      <c r="C25" s="309">
        <v>2227500</v>
      </c>
      <c r="D25" s="212" t="s">
        <v>226</v>
      </c>
      <c r="E25" s="212" t="s">
        <v>226</v>
      </c>
      <c r="F25" s="309">
        <v>2003012</v>
      </c>
      <c r="G25" s="309">
        <v>2556075</v>
      </c>
      <c r="H25" s="309">
        <v>10467</v>
      </c>
      <c r="I25" s="309">
        <v>2566542</v>
      </c>
      <c r="J25" s="184"/>
      <c r="K25" s="1"/>
      <c r="L25" s="1"/>
    </row>
    <row r="26" spans="1:21" s="49" customFormat="1" ht="14.1" customHeight="1" x14ac:dyDescent="0.2">
      <c r="A26" s="210" t="s">
        <v>314</v>
      </c>
      <c r="B26" s="309">
        <v>1945416</v>
      </c>
      <c r="C26" s="309">
        <v>2321250</v>
      </c>
      <c r="D26" s="212" t="s">
        <v>226</v>
      </c>
      <c r="E26" s="212" t="s">
        <v>226</v>
      </c>
      <c r="F26" s="309">
        <v>2075234</v>
      </c>
      <c r="G26" s="309">
        <v>2625413</v>
      </c>
      <c r="H26" s="309">
        <v>10785</v>
      </c>
      <c r="I26" s="309">
        <v>2636198</v>
      </c>
      <c r="J26" s="184"/>
      <c r="K26" s="1"/>
      <c r="L26" s="1"/>
    </row>
    <row r="27" spans="1:21" x14ac:dyDescent="0.2">
      <c r="A27" s="165" t="s">
        <v>126</v>
      </c>
      <c r="B27" s="183"/>
      <c r="C27" s="183"/>
      <c r="D27" s="216" t="s">
        <v>150</v>
      </c>
      <c r="E27" s="216" t="s">
        <v>151</v>
      </c>
      <c r="F27" s="183"/>
      <c r="G27" s="183"/>
      <c r="H27" s="183"/>
      <c r="I27" s="183"/>
      <c r="J27" s="184"/>
      <c r="K27" s="1"/>
      <c r="L27" s="1"/>
      <c r="M27" s="1"/>
      <c r="N27" s="1"/>
      <c r="O27" s="1"/>
    </row>
    <row r="28" spans="1:21" ht="14.1" customHeight="1" x14ac:dyDescent="0.2">
      <c r="A28" s="210">
        <v>2008</v>
      </c>
      <c r="B28" s="183">
        <v>31497</v>
      </c>
      <c r="C28" s="183">
        <v>36990</v>
      </c>
      <c r="D28" s="212">
        <v>24.3</v>
      </c>
      <c r="E28" s="212">
        <v>91.3</v>
      </c>
      <c r="F28" s="183">
        <v>25822</v>
      </c>
      <c r="G28" s="183">
        <v>30717</v>
      </c>
      <c r="H28" s="183">
        <v>893</v>
      </c>
      <c r="I28" s="183">
        <v>31610</v>
      </c>
      <c r="J28" s="184"/>
      <c r="K28" s="1"/>
      <c r="L28" s="1"/>
    </row>
    <row r="29" spans="1:21" ht="14.1" customHeight="1" x14ac:dyDescent="0.2">
      <c r="A29" s="210">
        <v>2009</v>
      </c>
      <c r="B29" s="183">
        <v>37534</v>
      </c>
      <c r="C29" s="183">
        <v>50682</v>
      </c>
      <c r="D29" s="212">
        <v>31.1</v>
      </c>
      <c r="E29" s="212">
        <v>88.7</v>
      </c>
      <c r="F29" s="183">
        <v>30226</v>
      </c>
      <c r="G29" s="183">
        <v>39767</v>
      </c>
      <c r="H29" s="183">
        <v>901</v>
      </c>
      <c r="I29" s="183">
        <v>40668</v>
      </c>
      <c r="J29" s="184"/>
      <c r="K29" s="1"/>
      <c r="L29" s="1"/>
    </row>
    <row r="30" spans="1:21" ht="14.1" customHeight="1" x14ac:dyDescent="0.2">
      <c r="A30" s="210">
        <v>2010</v>
      </c>
      <c r="B30" s="183">
        <v>45791</v>
      </c>
      <c r="C30" s="183">
        <v>64226</v>
      </c>
      <c r="D30" s="213">
        <v>45.6</v>
      </c>
      <c r="E30" s="213">
        <v>106</v>
      </c>
      <c r="F30" s="183">
        <v>45704</v>
      </c>
      <c r="G30" s="183">
        <v>66060</v>
      </c>
      <c r="H30" s="183">
        <v>1122</v>
      </c>
      <c r="I30" s="183">
        <v>67182</v>
      </c>
      <c r="J30" s="184"/>
      <c r="K30" s="1"/>
      <c r="L30" s="1"/>
      <c r="M30" s="151"/>
      <c r="N30" s="136"/>
      <c r="O30" s="136"/>
    </row>
    <row r="31" spans="1:21" ht="14.1" customHeight="1" x14ac:dyDescent="0.2">
      <c r="A31" s="210">
        <v>2011</v>
      </c>
      <c r="B31" s="212" t="s">
        <v>226</v>
      </c>
      <c r="C31" s="212" t="s">
        <v>226</v>
      </c>
      <c r="D31" s="212" t="s">
        <v>226</v>
      </c>
      <c r="E31" s="212" t="s">
        <v>226</v>
      </c>
      <c r="F31" s="212" t="s">
        <v>226</v>
      </c>
      <c r="G31" s="212" t="s">
        <v>226</v>
      </c>
      <c r="H31" s="212" t="s">
        <v>226</v>
      </c>
      <c r="I31" s="212" t="s">
        <v>226</v>
      </c>
      <c r="J31" s="215"/>
      <c r="K31" s="1"/>
      <c r="L31" s="1"/>
      <c r="M31" s="112"/>
      <c r="N31" s="112"/>
      <c r="O31" s="112"/>
    </row>
    <row r="32" spans="1:21" ht="14.1" customHeight="1" x14ac:dyDescent="0.2">
      <c r="A32" s="210">
        <v>2012</v>
      </c>
      <c r="B32" s="212" t="s">
        <v>226</v>
      </c>
      <c r="C32" s="212" t="s">
        <v>226</v>
      </c>
      <c r="D32" s="212" t="s">
        <v>226</v>
      </c>
      <c r="E32" s="212" t="s">
        <v>226</v>
      </c>
      <c r="F32" s="212" t="s">
        <v>226</v>
      </c>
      <c r="G32" s="212" t="s">
        <v>226</v>
      </c>
      <c r="H32" s="212" t="s">
        <v>226</v>
      </c>
      <c r="I32" s="212" t="s">
        <v>226</v>
      </c>
      <c r="J32" s="215"/>
      <c r="K32" s="1"/>
      <c r="L32" s="1"/>
      <c r="M32" s="112"/>
      <c r="N32" s="112"/>
      <c r="O32" s="112"/>
    </row>
    <row r="33" spans="1:15" ht="14.1" customHeight="1" x14ac:dyDescent="0.2">
      <c r="A33" s="210">
        <v>2013</v>
      </c>
      <c r="B33" s="212" t="s">
        <v>226</v>
      </c>
      <c r="C33" s="212" t="s">
        <v>226</v>
      </c>
      <c r="D33" s="212" t="s">
        <v>226</v>
      </c>
      <c r="E33" s="212" t="s">
        <v>226</v>
      </c>
      <c r="F33" s="212" t="s">
        <v>226</v>
      </c>
      <c r="G33" s="212" t="s">
        <v>226</v>
      </c>
      <c r="H33" s="212" t="s">
        <v>226</v>
      </c>
      <c r="I33" s="212" t="s">
        <v>226</v>
      </c>
      <c r="J33" s="215"/>
      <c r="K33" s="1"/>
      <c r="L33" s="1"/>
      <c r="M33" s="112"/>
      <c r="N33" s="112"/>
      <c r="O33" s="112"/>
    </row>
    <row r="34" spans="1:15" s="49" customFormat="1" ht="14.1" customHeight="1" x14ac:dyDescent="0.2">
      <c r="A34" s="210">
        <v>2014</v>
      </c>
      <c r="B34" s="212" t="s">
        <v>226</v>
      </c>
      <c r="C34" s="212" t="s">
        <v>226</v>
      </c>
      <c r="D34" s="212" t="s">
        <v>226</v>
      </c>
      <c r="E34" s="212" t="s">
        <v>226</v>
      </c>
      <c r="F34" s="212" t="s">
        <v>226</v>
      </c>
      <c r="G34" s="212" t="s">
        <v>226</v>
      </c>
      <c r="H34" s="212" t="s">
        <v>226</v>
      </c>
      <c r="I34" s="212" t="s">
        <v>226</v>
      </c>
      <c r="J34" s="215"/>
      <c r="K34" s="1"/>
      <c r="L34" s="1"/>
      <c r="M34" s="112"/>
      <c r="N34" s="112"/>
      <c r="O34" s="112"/>
    </row>
    <row r="35" spans="1:15" s="49" customFormat="1" ht="14.1" customHeight="1" x14ac:dyDescent="0.2">
      <c r="A35" s="210">
        <v>2015</v>
      </c>
      <c r="B35" s="212" t="s">
        <v>226</v>
      </c>
      <c r="C35" s="212" t="s">
        <v>226</v>
      </c>
      <c r="D35" s="212" t="s">
        <v>226</v>
      </c>
      <c r="E35" s="212" t="s">
        <v>226</v>
      </c>
      <c r="F35" s="212" t="s">
        <v>226</v>
      </c>
      <c r="G35" s="212" t="s">
        <v>226</v>
      </c>
      <c r="H35" s="212" t="s">
        <v>226</v>
      </c>
      <c r="I35" s="212" t="s">
        <v>226</v>
      </c>
      <c r="J35" s="215"/>
      <c r="K35" s="1"/>
      <c r="L35" s="1"/>
      <c r="M35" s="112"/>
      <c r="N35" s="112"/>
      <c r="O35" s="112"/>
    </row>
    <row r="36" spans="1:15" s="49" customFormat="1" ht="14.1" customHeight="1" x14ac:dyDescent="0.2">
      <c r="A36" s="210">
        <v>2016</v>
      </c>
      <c r="B36" s="212" t="s">
        <v>226</v>
      </c>
      <c r="C36" s="212" t="s">
        <v>226</v>
      </c>
      <c r="D36" s="212" t="s">
        <v>226</v>
      </c>
      <c r="E36" s="212" t="s">
        <v>226</v>
      </c>
      <c r="F36" s="212" t="s">
        <v>226</v>
      </c>
      <c r="G36" s="212" t="s">
        <v>226</v>
      </c>
      <c r="H36" s="212" t="s">
        <v>226</v>
      </c>
      <c r="I36" s="212" t="s">
        <v>226</v>
      </c>
      <c r="J36" s="215"/>
      <c r="K36" s="1"/>
      <c r="L36" s="1"/>
      <c r="M36" s="112"/>
      <c r="N36" s="112"/>
      <c r="O36" s="112"/>
    </row>
    <row r="37" spans="1:15" s="49" customFormat="1" ht="14.1" customHeight="1" x14ac:dyDescent="0.2">
      <c r="A37" s="210">
        <v>2017</v>
      </c>
      <c r="B37" s="212" t="s">
        <v>226</v>
      </c>
      <c r="C37" s="212" t="s">
        <v>226</v>
      </c>
      <c r="D37" s="212" t="s">
        <v>226</v>
      </c>
      <c r="E37" s="212" t="s">
        <v>226</v>
      </c>
      <c r="F37" s="212" t="s">
        <v>226</v>
      </c>
      <c r="G37" s="212" t="s">
        <v>226</v>
      </c>
      <c r="H37" s="212" t="s">
        <v>226</v>
      </c>
      <c r="I37" s="212" t="s">
        <v>226</v>
      </c>
      <c r="J37" s="215"/>
      <c r="K37" s="1"/>
      <c r="L37" s="1"/>
      <c r="M37" s="112"/>
      <c r="N37" s="112"/>
      <c r="O37" s="112"/>
    </row>
    <row r="38" spans="1:15" x14ac:dyDescent="0.2">
      <c r="A38" s="165" t="s">
        <v>104</v>
      </c>
      <c r="B38" s="183"/>
      <c r="C38" s="214"/>
      <c r="D38" s="216" t="s">
        <v>152</v>
      </c>
      <c r="E38" s="183"/>
      <c r="F38" s="183"/>
      <c r="G38" s="183"/>
      <c r="H38" s="183"/>
      <c r="I38" s="183"/>
      <c r="J38" s="184"/>
      <c r="K38" s="1"/>
      <c r="L38" s="1"/>
      <c r="M38" s="1"/>
      <c r="N38" s="1"/>
      <c r="O38" s="1"/>
    </row>
    <row r="39" spans="1:15" ht="14.1" customHeight="1" x14ac:dyDescent="0.2">
      <c r="A39" s="210">
        <v>2008</v>
      </c>
      <c r="B39" s="183">
        <v>55839</v>
      </c>
      <c r="C39" s="183">
        <v>67980</v>
      </c>
      <c r="D39" s="212">
        <v>48</v>
      </c>
      <c r="E39" s="212" t="s">
        <v>226</v>
      </c>
      <c r="F39" s="183">
        <v>26177</v>
      </c>
      <c r="G39" s="183">
        <v>33217</v>
      </c>
      <c r="H39" s="183">
        <v>1141</v>
      </c>
      <c r="I39" s="183">
        <v>34358</v>
      </c>
      <c r="J39" s="184"/>
      <c r="K39" s="1"/>
      <c r="L39" s="1"/>
      <c r="M39" s="1"/>
      <c r="N39" s="1"/>
      <c r="O39" s="1"/>
    </row>
    <row r="40" spans="1:15" ht="14.1" customHeight="1" x14ac:dyDescent="0.2">
      <c r="A40" s="210">
        <v>2009</v>
      </c>
      <c r="B40" s="183">
        <v>53886</v>
      </c>
      <c r="C40" s="183">
        <v>56880</v>
      </c>
      <c r="D40" s="212">
        <v>42.3</v>
      </c>
      <c r="E40" s="212" t="s">
        <v>226</v>
      </c>
      <c r="F40" s="183">
        <v>18979</v>
      </c>
      <c r="G40" s="183">
        <v>24771</v>
      </c>
      <c r="H40" s="183">
        <v>905</v>
      </c>
      <c r="I40" s="183">
        <v>25676</v>
      </c>
      <c r="J40" s="184"/>
      <c r="K40" s="1"/>
      <c r="L40" s="1"/>
      <c r="M40" s="1"/>
      <c r="N40" s="1"/>
      <c r="O40" s="1"/>
    </row>
    <row r="41" spans="1:15" ht="14.1" customHeight="1" x14ac:dyDescent="0.2">
      <c r="A41" s="210">
        <v>2010</v>
      </c>
      <c r="B41" s="183">
        <v>56575</v>
      </c>
      <c r="C41" s="183">
        <v>63540</v>
      </c>
      <c r="D41" s="213">
        <v>54.9</v>
      </c>
      <c r="E41" s="212" t="s">
        <v>226</v>
      </c>
      <c r="F41" s="183">
        <v>23925</v>
      </c>
      <c r="G41" s="183">
        <v>36063</v>
      </c>
      <c r="H41" s="183">
        <v>1165</v>
      </c>
      <c r="I41" s="183">
        <v>37228</v>
      </c>
      <c r="J41" s="184"/>
      <c r="K41" s="1"/>
      <c r="L41" s="1"/>
      <c r="M41" s="1"/>
      <c r="N41" s="1"/>
      <c r="O41" s="1"/>
    </row>
    <row r="42" spans="1:15" ht="14.1" customHeight="1" x14ac:dyDescent="0.2">
      <c r="A42" s="210">
        <v>2011</v>
      </c>
      <c r="B42" s="183">
        <v>49542</v>
      </c>
      <c r="C42" s="183">
        <v>55770</v>
      </c>
      <c r="D42" s="213">
        <v>69.099999999999994</v>
      </c>
      <c r="E42" s="212" t="s">
        <v>226</v>
      </c>
      <c r="F42" s="183">
        <v>28859</v>
      </c>
      <c r="G42" s="183">
        <v>39196</v>
      </c>
      <c r="H42" s="183">
        <v>1232</v>
      </c>
      <c r="I42" s="183">
        <v>40428</v>
      </c>
      <c r="J42" s="184"/>
      <c r="K42" s="1"/>
      <c r="L42" s="1"/>
      <c r="M42" s="1"/>
      <c r="N42" s="1"/>
      <c r="O42" s="1"/>
    </row>
    <row r="43" spans="1:15" ht="14.1" customHeight="1" x14ac:dyDescent="0.2">
      <c r="A43" s="210" t="s">
        <v>290</v>
      </c>
      <c r="B43" s="183">
        <v>48031</v>
      </c>
      <c r="C43" s="183">
        <v>56295</v>
      </c>
      <c r="D43" s="212" t="s">
        <v>226</v>
      </c>
      <c r="E43" s="212" t="s">
        <v>226</v>
      </c>
      <c r="F43" s="183">
        <v>24991</v>
      </c>
      <c r="G43" s="183">
        <v>39001</v>
      </c>
      <c r="H43" s="183">
        <v>1306</v>
      </c>
      <c r="I43" s="183">
        <v>40307</v>
      </c>
      <c r="J43" s="184"/>
      <c r="K43" s="1"/>
      <c r="L43" s="1"/>
      <c r="M43" s="1"/>
      <c r="N43" s="1"/>
      <c r="O43" s="1"/>
    </row>
    <row r="44" spans="1:15" ht="14.1" customHeight="1" x14ac:dyDescent="0.2">
      <c r="A44" s="210" t="s">
        <v>291</v>
      </c>
      <c r="B44" s="183">
        <v>47708</v>
      </c>
      <c r="C44" s="183">
        <v>56420</v>
      </c>
      <c r="D44" s="212" t="s">
        <v>226</v>
      </c>
      <c r="E44" s="212" t="s">
        <v>226</v>
      </c>
      <c r="F44" s="183">
        <v>21269</v>
      </c>
      <c r="G44" s="183">
        <v>40361</v>
      </c>
      <c r="H44" s="183">
        <v>1195</v>
      </c>
      <c r="I44" s="183">
        <v>41556</v>
      </c>
      <c r="J44" s="184"/>
      <c r="K44" s="1"/>
      <c r="L44" s="1"/>
    </row>
    <row r="45" spans="1:15" s="49" customFormat="1" ht="14.1" customHeight="1" x14ac:dyDescent="0.2">
      <c r="A45" s="210" t="s">
        <v>292</v>
      </c>
      <c r="B45" s="183">
        <v>39358</v>
      </c>
      <c r="C45" s="183">
        <v>44770</v>
      </c>
      <c r="D45" s="212" t="s">
        <v>226</v>
      </c>
      <c r="E45" s="212" t="s">
        <v>226</v>
      </c>
      <c r="F45" s="183">
        <v>20110</v>
      </c>
      <c r="G45" s="183">
        <v>37959</v>
      </c>
      <c r="H45" s="183">
        <v>1028</v>
      </c>
      <c r="I45" s="183">
        <v>38987</v>
      </c>
      <c r="J45" s="184"/>
      <c r="K45" s="1"/>
      <c r="L45" s="1"/>
    </row>
    <row r="46" spans="1:15" s="49" customFormat="1" ht="14.1" customHeight="1" x14ac:dyDescent="0.2">
      <c r="A46" s="210" t="s">
        <v>293</v>
      </c>
      <c r="B46" s="183">
        <v>40304</v>
      </c>
      <c r="C46" s="183">
        <v>47510</v>
      </c>
      <c r="D46" s="212" t="s">
        <v>226</v>
      </c>
      <c r="E46" s="212" t="s">
        <v>226</v>
      </c>
      <c r="F46" s="183">
        <v>19629</v>
      </c>
      <c r="G46" s="183">
        <v>29111</v>
      </c>
      <c r="H46" s="183">
        <v>556</v>
      </c>
      <c r="I46" s="183">
        <v>29667</v>
      </c>
      <c r="J46" s="184"/>
      <c r="K46" s="1"/>
      <c r="L46" s="1"/>
    </row>
    <row r="47" spans="1:15" s="49" customFormat="1" ht="14.1" customHeight="1" x14ac:dyDescent="0.2">
      <c r="A47" s="210" t="s">
        <v>310</v>
      </c>
      <c r="B47" s="309">
        <v>35140</v>
      </c>
      <c r="C47" s="309">
        <v>41820</v>
      </c>
      <c r="D47" s="212" t="s">
        <v>226</v>
      </c>
      <c r="E47" s="212" t="s">
        <v>226</v>
      </c>
      <c r="F47" s="309">
        <v>15295</v>
      </c>
      <c r="G47" s="309">
        <v>23715</v>
      </c>
      <c r="H47" s="309">
        <v>596</v>
      </c>
      <c r="I47" s="309">
        <v>24311</v>
      </c>
      <c r="J47" s="184"/>
      <c r="K47" s="1"/>
      <c r="L47" s="1"/>
    </row>
    <row r="48" spans="1:15" s="49" customFormat="1" ht="14.1" customHeight="1" thickBot="1" x14ac:dyDescent="0.25">
      <c r="A48" s="350" t="s">
        <v>315</v>
      </c>
      <c r="B48" s="342">
        <v>35322</v>
      </c>
      <c r="C48" s="342">
        <v>41085</v>
      </c>
      <c r="D48" s="343" t="s">
        <v>226</v>
      </c>
      <c r="E48" s="343" t="s">
        <v>226</v>
      </c>
      <c r="F48" s="342">
        <v>16475</v>
      </c>
      <c r="G48" s="342">
        <v>25040</v>
      </c>
      <c r="H48" s="342">
        <v>595</v>
      </c>
      <c r="I48" s="342">
        <v>25635</v>
      </c>
      <c r="J48" s="184"/>
      <c r="K48" s="1"/>
      <c r="L48" s="1"/>
    </row>
    <row r="49" spans="1:10" ht="12" customHeight="1" x14ac:dyDescent="0.2">
      <c r="A49" s="520" t="s">
        <v>255</v>
      </c>
      <c r="B49" s="522"/>
      <c r="C49" s="522"/>
      <c r="D49" s="522"/>
      <c r="E49" s="522"/>
      <c r="F49" s="522"/>
      <c r="G49" s="522"/>
      <c r="H49" s="522"/>
      <c r="I49" s="522"/>
    </row>
    <row r="50" spans="1:10" x14ac:dyDescent="0.2">
      <c r="A50" s="520" t="s">
        <v>256</v>
      </c>
      <c r="B50" s="522"/>
      <c r="C50" s="522"/>
      <c r="D50" s="522"/>
      <c r="E50" s="522"/>
      <c r="F50" s="522"/>
      <c r="G50" s="522"/>
      <c r="H50" s="522"/>
      <c r="I50" s="522"/>
    </row>
    <row r="51" spans="1:10" x14ac:dyDescent="0.2">
      <c r="A51" s="520" t="s">
        <v>257</v>
      </c>
      <c r="B51" s="522"/>
      <c r="C51" s="522"/>
      <c r="D51" s="522"/>
      <c r="E51" s="522"/>
      <c r="F51" s="522"/>
      <c r="G51" s="522"/>
      <c r="H51" s="522"/>
      <c r="I51" s="522"/>
    </row>
    <row r="52" spans="1:10" x14ac:dyDescent="0.2">
      <c r="A52" s="520" t="s">
        <v>258</v>
      </c>
      <c r="B52" s="520"/>
      <c r="C52" s="520"/>
      <c r="D52" s="520"/>
      <c r="E52" s="520"/>
      <c r="F52" s="520"/>
      <c r="G52" s="520"/>
      <c r="H52" s="520"/>
      <c r="I52" s="520"/>
    </row>
    <row r="53" spans="1:10" x14ac:dyDescent="0.2">
      <c r="A53" s="521" t="s">
        <v>342</v>
      </c>
      <c r="B53" s="521"/>
      <c r="C53" s="521"/>
      <c r="D53" s="521"/>
      <c r="E53" s="521"/>
      <c r="F53" s="521"/>
      <c r="G53" s="521"/>
      <c r="H53" s="521"/>
      <c r="I53" s="521"/>
      <c r="J53" s="1"/>
    </row>
    <row r="54" spans="1:10" x14ac:dyDescent="0.2">
      <c r="A54" s="521" t="s">
        <v>343</v>
      </c>
      <c r="B54" s="521"/>
      <c r="C54" s="521"/>
      <c r="D54" s="521"/>
      <c r="E54" s="521"/>
      <c r="F54" s="521"/>
      <c r="G54" s="521"/>
      <c r="H54" s="521"/>
      <c r="I54" s="521"/>
      <c r="J54" s="1"/>
    </row>
    <row r="55" spans="1:10" x14ac:dyDescent="0.2">
      <c r="A55" s="520" t="s">
        <v>359</v>
      </c>
      <c r="B55" s="520"/>
      <c r="C55" s="520"/>
      <c r="D55" s="520"/>
      <c r="E55" s="520"/>
      <c r="F55" s="520"/>
      <c r="G55" s="520"/>
      <c r="H55" s="520"/>
      <c r="I55" s="520"/>
      <c r="J55" s="1"/>
    </row>
    <row r="56" spans="1:10" x14ac:dyDescent="0.2">
      <c r="A56" s="3"/>
      <c r="B56" s="12"/>
      <c r="C56" s="1"/>
      <c r="D56" s="1"/>
      <c r="E56" s="1"/>
      <c r="F56" s="1"/>
      <c r="G56" s="1"/>
      <c r="H56" s="1"/>
      <c r="I56" s="1"/>
      <c r="J56" s="1"/>
    </row>
    <row r="57" spans="1:10" x14ac:dyDescent="0.2">
      <c r="A57" s="3"/>
      <c r="B57" s="12"/>
      <c r="C57" s="1"/>
      <c r="D57" s="1"/>
      <c r="E57" s="1"/>
      <c r="F57" s="1"/>
      <c r="G57" s="1"/>
      <c r="H57" s="1"/>
      <c r="I57" s="1"/>
      <c r="J57" s="1"/>
    </row>
    <row r="58" spans="1:10" x14ac:dyDescent="0.2">
      <c r="A58" s="41"/>
      <c r="B58" s="41"/>
      <c r="C58" s="41"/>
      <c r="D58" s="41"/>
      <c r="E58" s="41"/>
      <c r="F58" s="41"/>
      <c r="G58" s="41"/>
      <c r="H58" s="41"/>
      <c r="I58" s="41"/>
      <c r="J58" s="41"/>
    </row>
    <row r="59" spans="1:10" x14ac:dyDescent="0.2">
      <c r="A59" s="41"/>
      <c r="B59" s="41"/>
      <c r="C59" s="41"/>
      <c r="D59" s="41"/>
      <c r="E59" s="41"/>
      <c r="F59" s="41"/>
      <c r="G59" s="41"/>
      <c r="H59" s="41"/>
      <c r="I59" s="41"/>
      <c r="J59" s="41"/>
    </row>
    <row r="60" spans="1:10" x14ac:dyDescent="0.2">
      <c r="A60" s="41"/>
      <c r="B60" s="41"/>
      <c r="C60" s="41"/>
      <c r="D60" s="41"/>
      <c r="E60" s="41"/>
      <c r="F60" s="41"/>
      <c r="G60" s="41"/>
      <c r="H60" s="41"/>
      <c r="I60" s="41"/>
      <c r="J60" s="41"/>
    </row>
    <row r="61" spans="1:10" x14ac:dyDescent="0.2">
      <c r="A61" s="41"/>
      <c r="B61" s="41"/>
      <c r="C61" s="41"/>
      <c r="D61" s="41"/>
      <c r="E61" s="41"/>
      <c r="F61" s="41"/>
      <c r="G61" s="41"/>
      <c r="H61" s="41"/>
      <c r="I61" s="41"/>
      <c r="J61" s="41"/>
    </row>
    <row r="62" spans="1:10" x14ac:dyDescent="0.2">
      <c r="A62" s="41"/>
      <c r="B62" s="41"/>
      <c r="C62" s="41"/>
      <c r="D62" s="41"/>
      <c r="E62" s="41"/>
      <c r="F62" s="41"/>
      <c r="G62" s="41"/>
      <c r="H62" s="41"/>
      <c r="I62" s="41"/>
      <c r="J62" s="41"/>
    </row>
    <row r="63" spans="1:10" x14ac:dyDescent="0.2">
      <c r="A63" s="41"/>
      <c r="B63" s="41"/>
      <c r="C63" s="41"/>
      <c r="D63" s="41"/>
      <c r="E63" s="41"/>
      <c r="F63" s="41"/>
      <c r="G63" s="41"/>
      <c r="H63" s="41"/>
      <c r="I63" s="41"/>
      <c r="J63" s="41"/>
    </row>
    <row r="64" spans="1:10" x14ac:dyDescent="0.2">
      <c r="A64" s="41"/>
      <c r="B64" s="41"/>
      <c r="C64" s="41"/>
      <c r="D64" s="41"/>
      <c r="E64" s="41"/>
      <c r="F64" s="41"/>
      <c r="G64" s="41"/>
      <c r="H64" s="41"/>
      <c r="I64" s="41"/>
      <c r="J64" s="41"/>
    </row>
    <row r="65" spans="1:10" x14ac:dyDescent="0.2">
      <c r="A65" s="41"/>
      <c r="B65" s="41"/>
      <c r="C65" s="41"/>
      <c r="D65" s="41"/>
      <c r="E65" s="41"/>
      <c r="F65" s="41"/>
      <c r="G65" s="41"/>
      <c r="H65" s="41"/>
      <c r="I65" s="41"/>
      <c r="J65" s="41"/>
    </row>
    <row r="66" spans="1:10" x14ac:dyDescent="0.2">
      <c r="A66" s="41"/>
      <c r="B66" s="41"/>
      <c r="C66" s="41"/>
      <c r="D66" s="41"/>
      <c r="E66" s="41"/>
      <c r="F66" s="41"/>
      <c r="G66" s="41"/>
      <c r="H66" s="41"/>
      <c r="I66" s="41"/>
      <c r="J66" s="41"/>
    </row>
    <row r="67" spans="1:10" x14ac:dyDescent="0.2">
      <c r="A67" s="41"/>
      <c r="B67" s="41"/>
      <c r="C67" s="41"/>
      <c r="D67" s="41"/>
      <c r="E67" s="41"/>
      <c r="F67" s="41"/>
      <c r="G67" s="41"/>
      <c r="H67" s="41"/>
      <c r="I67" s="41"/>
      <c r="J67" s="41"/>
    </row>
    <row r="68" spans="1:10" x14ac:dyDescent="0.2">
      <c r="A68" s="41"/>
      <c r="B68" s="41"/>
      <c r="C68" s="41"/>
      <c r="D68" s="41"/>
      <c r="E68" s="41"/>
      <c r="F68" s="41"/>
      <c r="G68" s="41"/>
      <c r="H68" s="41"/>
      <c r="I68" s="41"/>
      <c r="J68" s="41"/>
    </row>
    <row r="69" spans="1:10" x14ac:dyDescent="0.2">
      <c r="A69" s="41"/>
      <c r="B69" s="41"/>
      <c r="C69" s="41"/>
      <c r="D69" s="41"/>
      <c r="E69" s="41"/>
      <c r="F69" s="41"/>
      <c r="G69" s="41"/>
      <c r="H69" s="41"/>
      <c r="I69" s="41"/>
      <c r="J69" s="41"/>
    </row>
    <row r="70" spans="1:10" x14ac:dyDescent="0.2">
      <c r="A70" s="41"/>
      <c r="B70" s="41"/>
      <c r="C70" s="41"/>
      <c r="D70" s="41"/>
      <c r="E70" s="41"/>
      <c r="F70" s="41"/>
      <c r="G70" s="41"/>
      <c r="H70" s="41"/>
      <c r="I70" s="41"/>
      <c r="J70" s="41"/>
    </row>
    <row r="71" spans="1:10" x14ac:dyDescent="0.2">
      <c r="A71" s="41"/>
      <c r="B71" s="41"/>
      <c r="C71" s="41"/>
      <c r="D71" s="41"/>
      <c r="E71" s="41"/>
      <c r="F71" s="41"/>
      <c r="G71" s="41"/>
      <c r="H71" s="41"/>
      <c r="I71" s="41"/>
      <c r="J71" s="41"/>
    </row>
    <row r="72" spans="1:10" x14ac:dyDescent="0.2">
      <c r="A72" s="41"/>
      <c r="B72" s="41"/>
      <c r="C72" s="41"/>
      <c r="D72" s="41"/>
      <c r="E72" s="41"/>
      <c r="F72" s="41"/>
      <c r="G72" s="41"/>
      <c r="H72" s="41"/>
      <c r="I72" s="41"/>
      <c r="J72" s="41"/>
    </row>
    <row r="73" spans="1:10" x14ac:dyDescent="0.2">
      <c r="A73" s="41"/>
      <c r="B73" s="41"/>
      <c r="C73" s="41"/>
      <c r="D73" s="41"/>
      <c r="E73" s="41"/>
      <c r="F73" s="41"/>
      <c r="G73" s="41"/>
      <c r="H73" s="41"/>
      <c r="I73" s="41"/>
      <c r="J73" s="41"/>
    </row>
    <row r="74" spans="1:10" x14ac:dyDescent="0.2">
      <c r="A74" s="41"/>
      <c r="B74" s="41"/>
      <c r="C74" s="41"/>
      <c r="D74" s="41"/>
      <c r="E74" s="41"/>
      <c r="F74" s="41"/>
      <c r="G74" s="41"/>
      <c r="H74" s="41"/>
      <c r="I74" s="41"/>
      <c r="J74" s="41"/>
    </row>
    <row r="75" spans="1:10" x14ac:dyDescent="0.2">
      <c r="A75" s="41"/>
      <c r="B75" s="41"/>
      <c r="C75" s="41"/>
      <c r="D75" s="41"/>
      <c r="E75" s="41"/>
      <c r="F75" s="41"/>
      <c r="G75" s="41"/>
      <c r="H75" s="41"/>
      <c r="I75" s="41"/>
      <c r="J75" s="41"/>
    </row>
    <row r="76" spans="1:10" x14ac:dyDescent="0.2">
      <c r="A76" s="41"/>
      <c r="B76" s="41"/>
      <c r="C76" s="41"/>
      <c r="D76" s="41"/>
      <c r="E76" s="41"/>
      <c r="F76" s="41"/>
      <c r="G76" s="41"/>
      <c r="H76" s="41"/>
      <c r="I76" s="41"/>
      <c r="J76" s="41"/>
    </row>
    <row r="77" spans="1:10" x14ac:dyDescent="0.2">
      <c r="A77" s="41"/>
      <c r="B77" s="41"/>
      <c r="C77" s="41"/>
      <c r="D77" s="41"/>
      <c r="E77" s="41"/>
      <c r="F77" s="41"/>
      <c r="G77" s="41"/>
      <c r="H77" s="41"/>
      <c r="I77" s="41"/>
      <c r="J77" s="41"/>
    </row>
    <row r="78" spans="1:10" x14ac:dyDescent="0.2">
      <c r="A78" s="41"/>
      <c r="B78" s="41"/>
      <c r="C78" s="41"/>
      <c r="D78" s="41"/>
      <c r="E78" s="41"/>
      <c r="F78" s="41"/>
      <c r="G78" s="41"/>
      <c r="H78" s="41"/>
      <c r="I78" s="41"/>
      <c r="J78" s="41"/>
    </row>
    <row r="79" spans="1:10" x14ac:dyDescent="0.2">
      <c r="A79" s="41"/>
      <c r="B79" s="41"/>
      <c r="C79" s="41"/>
      <c r="D79" s="41"/>
      <c r="E79" s="41"/>
      <c r="F79" s="41"/>
      <c r="G79" s="41"/>
      <c r="H79" s="41"/>
      <c r="I79" s="41"/>
      <c r="J79" s="41"/>
    </row>
    <row r="80" spans="1:10" x14ac:dyDescent="0.2">
      <c r="A80" s="41"/>
      <c r="B80" s="41"/>
      <c r="C80" s="41"/>
      <c r="D80" s="41"/>
      <c r="E80" s="41"/>
      <c r="F80" s="41"/>
      <c r="G80" s="41"/>
      <c r="H80" s="41"/>
      <c r="I80" s="41"/>
      <c r="J80" s="41"/>
    </row>
    <row r="81" spans="1:10" x14ac:dyDescent="0.2">
      <c r="A81" s="41"/>
      <c r="B81" s="41"/>
      <c r="C81" s="41"/>
      <c r="D81" s="41"/>
      <c r="E81" s="41"/>
      <c r="F81" s="41"/>
      <c r="G81" s="41"/>
      <c r="H81" s="41"/>
      <c r="I81" s="41"/>
      <c r="J81" s="41"/>
    </row>
    <row r="82" spans="1:10" x14ac:dyDescent="0.2">
      <c r="A82" s="41"/>
      <c r="B82" s="41"/>
      <c r="C82" s="41"/>
      <c r="D82" s="41"/>
      <c r="E82" s="41"/>
      <c r="F82" s="41"/>
      <c r="G82" s="41"/>
      <c r="H82" s="41"/>
      <c r="I82" s="41"/>
      <c r="J82" s="41"/>
    </row>
    <row r="83" spans="1:10" x14ac:dyDescent="0.2">
      <c r="A83" s="3"/>
      <c r="B83" s="12"/>
      <c r="C83" s="1"/>
      <c r="D83" s="1"/>
      <c r="E83" s="1"/>
      <c r="F83" s="1"/>
      <c r="G83" s="1"/>
      <c r="H83" s="1"/>
      <c r="I83" s="1"/>
      <c r="J83" s="1"/>
    </row>
    <row r="84" spans="1:10" x14ac:dyDescent="0.2">
      <c r="A84" s="3"/>
      <c r="B84" s="12"/>
      <c r="C84" s="1"/>
      <c r="D84" s="6"/>
      <c r="E84" s="1"/>
      <c r="F84" s="1"/>
      <c r="G84" s="1"/>
      <c r="H84" s="1"/>
      <c r="I84" s="1"/>
      <c r="J84" s="1"/>
    </row>
    <row r="85" spans="1:10" x14ac:dyDescent="0.2">
      <c r="A85" s="3"/>
      <c r="B85" s="12"/>
      <c r="C85" s="1"/>
      <c r="D85" s="6"/>
      <c r="E85" s="1"/>
      <c r="F85" s="1"/>
      <c r="G85" s="1"/>
      <c r="H85" s="1"/>
      <c r="I85" s="1"/>
      <c r="J85" s="1"/>
    </row>
    <row r="86" spans="1:10" x14ac:dyDescent="0.2">
      <c r="A86" s="3"/>
      <c r="B86" s="12"/>
      <c r="C86" s="1"/>
      <c r="D86" s="6"/>
      <c r="E86" s="1"/>
      <c r="F86" s="1"/>
      <c r="G86" s="1"/>
      <c r="H86" s="1"/>
      <c r="I86" s="1"/>
      <c r="J86" s="1"/>
    </row>
    <row r="87" spans="1:10" x14ac:dyDescent="0.2">
      <c r="A87" s="3"/>
      <c r="B87" s="12"/>
      <c r="C87" s="1"/>
      <c r="D87" s="1"/>
      <c r="E87" s="1"/>
      <c r="F87" s="1"/>
      <c r="G87" s="1"/>
      <c r="H87" s="1"/>
      <c r="I87" s="1"/>
      <c r="J87" s="1"/>
    </row>
    <row r="88" spans="1:10" x14ac:dyDescent="0.2">
      <c r="A88" s="3"/>
      <c r="B88" s="12"/>
      <c r="C88" s="1"/>
      <c r="D88" s="6"/>
      <c r="E88" s="1"/>
      <c r="F88" s="1"/>
      <c r="G88" s="1"/>
      <c r="H88" s="1"/>
      <c r="I88" s="1"/>
      <c r="J88" s="1"/>
    </row>
    <row r="89" spans="1:10" x14ac:dyDescent="0.2">
      <c r="A89" s="3"/>
      <c r="B89" s="12"/>
      <c r="C89" s="1"/>
      <c r="D89" s="1"/>
      <c r="E89" s="1"/>
      <c r="F89" s="1"/>
      <c r="G89" s="1"/>
      <c r="H89" s="1"/>
      <c r="I89" s="1"/>
      <c r="J89" s="1"/>
    </row>
    <row r="90" spans="1:10" x14ac:dyDescent="0.2">
      <c r="A90" s="3"/>
      <c r="B90" s="12"/>
      <c r="C90" s="1"/>
      <c r="D90" s="1"/>
      <c r="E90" s="1"/>
      <c r="F90" s="1"/>
      <c r="G90" s="1"/>
      <c r="H90" s="1"/>
      <c r="I90" s="1"/>
      <c r="J90" s="1"/>
    </row>
    <row r="91" spans="1:10" x14ac:dyDescent="0.2">
      <c r="A91" s="3"/>
      <c r="B91" s="12"/>
      <c r="C91" s="1"/>
      <c r="D91" s="1"/>
      <c r="E91" s="1"/>
      <c r="F91" s="1"/>
      <c r="G91" s="1"/>
      <c r="H91" s="1"/>
      <c r="I91" s="1"/>
      <c r="J91" s="1"/>
    </row>
    <row r="92" spans="1:10" x14ac:dyDescent="0.2">
      <c r="A92" s="3"/>
      <c r="B92" s="12"/>
      <c r="C92" s="1"/>
      <c r="D92" s="1"/>
      <c r="E92" s="1"/>
      <c r="F92" s="1"/>
      <c r="G92" s="1"/>
      <c r="H92" s="1"/>
      <c r="I92" s="1"/>
      <c r="J92" s="1"/>
    </row>
    <row r="94" spans="1:10" x14ac:dyDescent="0.2">
      <c r="A94" s="3"/>
      <c r="B94" s="12"/>
      <c r="C94" s="1"/>
      <c r="D94" s="1"/>
      <c r="E94" s="1"/>
      <c r="F94" s="1"/>
      <c r="G94" s="1"/>
      <c r="H94" s="1"/>
      <c r="I94" s="1"/>
      <c r="J94" s="1"/>
    </row>
    <row r="95" spans="1:10" x14ac:dyDescent="0.2">
      <c r="A95" s="3"/>
      <c r="B95" s="12"/>
      <c r="C95" s="1"/>
      <c r="D95" s="6"/>
      <c r="E95" s="1"/>
      <c r="F95" s="1"/>
      <c r="G95" s="1"/>
      <c r="H95" s="1"/>
      <c r="I95" s="1"/>
      <c r="J95" s="1"/>
    </row>
    <row r="96" spans="1:10" x14ac:dyDescent="0.2">
      <c r="A96" s="3"/>
      <c r="B96" s="12"/>
      <c r="C96" s="1"/>
      <c r="D96" s="6"/>
      <c r="E96" s="1"/>
      <c r="F96" s="1"/>
      <c r="G96" s="1"/>
      <c r="H96" s="1"/>
      <c r="I96" s="1"/>
      <c r="J96" s="1"/>
    </row>
    <row r="97" spans="1:10" x14ac:dyDescent="0.2">
      <c r="A97" s="3"/>
      <c r="B97" s="12"/>
      <c r="C97" s="1"/>
      <c r="D97" s="6"/>
      <c r="E97" s="1"/>
      <c r="F97" s="1"/>
      <c r="G97" s="1"/>
      <c r="H97" s="1"/>
      <c r="I97" s="1"/>
      <c r="J97" s="1"/>
    </row>
    <row r="98" spans="1:10" x14ac:dyDescent="0.2">
      <c r="A98" s="3"/>
      <c r="B98" s="12"/>
      <c r="C98" s="1"/>
      <c r="D98" s="1"/>
      <c r="E98" s="1"/>
      <c r="F98" s="1"/>
      <c r="G98" s="1"/>
      <c r="H98" s="1"/>
      <c r="I98" s="1"/>
      <c r="J98" s="1"/>
    </row>
    <row r="99" spans="1:10" x14ac:dyDescent="0.2">
      <c r="A99" s="3"/>
      <c r="B99" s="12"/>
      <c r="C99" s="1"/>
      <c r="D99" s="6"/>
      <c r="E99" s="1"/>
      <c r="F99" s="1"/>
      <c r="G99" s="1"/>
      <c r="H99" s="1"/>
      <c r="I99" s="1"/>
      <c r="J99" s="1"/>
    </row>
    <row r="100" spans="1:10" x14ac:dyDescent="0.2">
      <c r="A100" s="3"/>
      <c r="B100" s="12"/>
      <c r="C100" s="1"/>
      <c r="D100" s="1"/>
      <c r="E100" s="1"/>
      <c r="F100" s="1"/>
      <c r="G100" s="1"/>
      <c r="H100" s="1"/>
      <c r="I100" s="1"/>
      <c r="J100" s="1"/>
    </row>
    <row r="101" spans="1:10" x14ac:dyDescent="0.2">
      <c r="A101" s="3"/>
      <c r="B101" s="12"/>
      <c r="C101" s="1"/>
      <c r="D101" s="1"/>
      <c r="E101" s="1"/>
      <c r="F101" s="1"/>
      <c r="G101" s="1"/>
      <c r="H101" s="1"/>
      <c r="I101" s="1"/>
      <c r="J101" s="1"/>
    </row>
    <row r="102" spans="1:10" x14ac:dyDescent="0.2">
      <c r="A102" s="3"/>
      <c r="B102" s="12"/>
      <c r="C102" s="1"/>
      <c r="D102" s="1"/>
      <c r="E102" s="1"/>
      <c r="F102" s="1"/>
      <c r="G102" s="1"/>
      <c r="H102" s="1"/>
      <c r="I102" s="1"/>
      <c r="J102" s="1"/>
    </row>
    <row r="103" spans="1:10" x14ac:dyDescent="0.2">
      <c r="A103" s="3"/>
      <c r="B103" s="12"/>
      <c r="C103" s="1"/>
      <c r="D103" s="1"/>
      <c r="E103" s="1"/>
      <c r="F103" s="1"/>
      <c r="G103" s="1"/>
      <c r="H103" s="1"/>
      <c r="I103" s="1"/>
      <c r="J103" s="1"/>
    </row>
    <row r="105" spans="1:10" x14ac:dyDescent="0.2">
      <c r="A105" s="3"/>
      <c r="B105" s="12"/>
      <c r="C105" s="1"/>
      <c r="D105" s="1"/>
      <c r="E105" s="1"/>
      <c r="F105" s="1"/>
      <c r="G105" s="1"/>
      <c r="H105" s="1"/>
      <c r="I105" s="1"/>
      <c r="J105" s="1"/>
    </row>
    <row r="106" spans="1:10" x14ac:dyDescent="0.2">
      <c r="A106" s="3"/>
      <c r="B106" s="12"/>
      <c r="C106" s="1"/>
      <c r="D106" s="6"/>
      <c r="E106" s="1"/>
      <c r="F106" s="1"/>
      <c r="G106" s="1"/>
      <c r="H106" s="1"/>
      <c r="I106" s="1"/>
      <c r="J106" s="1"/>
    </row>
    <row r="107" spans="1:10" x14ac:dyDescent="0.2">
      <c r="A107" s="3"/>
      <c r="B107" s="12"/>
      <c r="C107" s="1"/>
      <c r="D107" s="6"/>
      <c r="E107" s="1"/>
      <c r="F107" s="1"/>
      <c r="G107" s="1"/>
      <c r="H107" s="1"/>
      <c r="I107" s="1"/>
      <c r="J107" s="1"/>
    </row>
    <row r="108" spans="1:10" x14ac:dyDescent="0.2">
      <c r="A108" s="3"/>
      <c r="B108" s="12"/>
      <c r="C108" s="1"/>
      <c r="D108" s="6"/>
      <c r="E108" s="1"/>
      <c r="F108" s="1"/>
      <c r="G108" s="1"/>
      <c r="H108" s="1"/>
      <c r="I108" s="1"/>
      <c r="J108" s="1"/>
    </row>
    <row r="109" spans="1:10" x14ac:dyDescent="0.2">
      <c r="A109" s="3"/>
      <c r="B109" s="12"/>
      <c r="C109" s="1"/>
      <c r="D109" s="1"/>
      <c r="E109" s="1"/>
      <c r="F109" s="1"/>
      <c r="G109" s="1"/>
      <c r="H109" s="1"/>
      <c r="I109" s="1"/>
      <c r="J109" s="1"/>
    </row>
    <row r="110" spans="1:10" x14ac:dyDescent="0.2">
      <c r="A110" s="3"/>
      <c r="B110" s="12"/>
      <c r="C110" s="1"/>
      <c r="D110" s="6"/>
      <c r="E110" s="1"/>
      <c r="F110" s="1"/>
      <c r="G110" s="1"/>
      <c r="H110" s="1"/>
      <c r="I110" s="1"/>
      <c r="J110" s="1"/>
    </row>
    <row r="111" spans="1:10" x14ac:dyDescent="0.2">
      <c r="A111" s="3"/>
      <c r="B111" s="12"/>
      <c r="C111" s="1"/>
      <c r="D111" s="1"/>
      <c r="E111" s="1"/>
      <c r="F111" s="1"/>
      <c r="G111" s="1"/>
      <c r="H111" s="1"/>
      <c r="I111" s="1"/>
      <c r="J111" s="1"/>
    </row>
    <row r="112" spans="1:10" x14ac:dyDescent="0.2">
      <c r="A112" s="3"/>
      <c r="B112" s="12"/>
      <c r="C112" s="1"/>
      <c r="D112" s="1"/>
      <c r="E112" s="1"/>
      <c r="F112" s="1"/>
      <c r="G112" s="1"/>
      <c r="H112" s="1"/>
      <c r="I112" s="1"/>
      <c r="J112" s="1"/>
    </row>
    <row r="113" spans="1:10" x14ac:dyDescent="0.2">
      <c r="A113" s="3"/>
      <c r="B113" s="12"/>
      <c r="C113" s="1"/>
      <c r="D113" s="1"/>
      <c r="E113" s="1"/>
      <c r="F113" s="1"/>
      <c r="G113" s="1"/>
      <c r="H113" s="1"/>
      <c r="I113" s="1"/>
      <c r="J113" s="1"/>
    </row>
    <row r="114" spans="1:10" x14ac:dyDescent="0.2">
      <c r="A114" s="3"/>
      <c r="B114" s="12"/>
      <c r="C114" s="1"/>
      <c r="D114" s="1"/>
      <c r="E114" s="1"/>
      <c r="F114" s="1"/>
      <c r="G114" s="1"/>
      <c r="H114" s="1"/>
      <c r="I114" s="1"/>
      <c r="J114" s="1"/>
    </row>
    <row r="116" spans="1:10" x14ac:dyDescent="0.2">
      <c r="A116" s="3"/>
      <c r="B116" s="12"/>
      <c r="C116" s="1"/>
      <c r="D116" s="1"/>
      <c r="E116" s="1"/>
      <c r="F116" s="1"/>
      <c r="G116" s="1"/>
      <c r="H116" s="1"/>
      <c r="I116" s="1"/>
      <c r="J116" s="1"/>
    </row>
    <row r="117" spans="1:10" x14ac:dyDescent="0.2">
      <c r="A117" s="3"/>
      <c r="B117" s="12"/>
      <c r="C117" s="1"/>
      <c r="D117" s="6"/>
      <c r="E117" s="1"/>
      <c r="F117" s="1"/>
      <c r="G117" s="1"/>
      <c r="H117" s="1"/>
      <c r="I117" s="1"/>
      <c r="J117" s="1"/>
    </row>
    <row r="118" spans="1:10" x14ac:dyDescent="0.2">
      <c r="A118" s="3"/>
      <c r="B118" s="12"/>
      <c r="C118" s="1"/>
      <c r="D118" s="6"/>
      <c r="E118" s="1"/>
      <c r="F118" s="1"/>
      <c r="G118" s="1"/>
      <c r="H118" s="1"/>
      <c r="I118" s="1"/>
      <c r="J118" s="1"/>
    </row>
    <row r="119" spans="1:10" x14ac:dyDescent="0.2">
      <c r="A119" s="3"/>
      <c r="B119" s="12"/>
      <c r="C119" s="1"/>
      <c r="D119" s="6"/>
      <c r="E119" s="1"/>
      <c r="F119" s="1"/>
      <c r="G119" s="1"/>
      <c r="H119" s="1"/>
      <c r="I119" s="1"/>
      <c r="J119" s="1"/>
    </row>
    <row r="120" spans="1:10" x14ac:dyDescent="0.2">
      <c r="A120" s="3"/>
      <c r="B120" s="12"/>
      <c r="C120" s="1"/>
      <c r="D120" s="1"/>
      <c r="E120" s="1"/>
      <c r="F120" s="1"/>
      <c r="G120" s="1"/>
      <c r="H120" s="1"/>
      <c r="I120" s="1"/>
      <c r="J120" s="1"/>
    </row>
    <row r="121" spans="1:10" x14ac:dyDescent="0.2">
      <c r="A121" s="3"/>
      <c r="B121" s="12"/>
      <c r="C121" s="1"/>
      <c r="D121" s="6"/>
      <c r="E121" s="1"/>
      <c r="F121" s="1"/>
      <c r="G121" s="1"/>
      <c r="H121" s="1"/>
      <c r="I121" s="1"/>
      <c r="J121" s="1"/>
    </row>
    <row r="122" spans="1:10" x14ac:dyDescent="0.2">
      <c r="A122" s="3"/>
      <c r="B122" s="12"/>
      <c r="C122" s="1"/>
      <c r="D122" s="1"/>
      <c r="E122" s="1"/>
      <c r="F122" s="1"/>
      <c r="G122" s="1"/>
      <c r="H122" s="1"/>
      <c r="I122" s="1"/>
      <c r="J122" s="1"/>
    </row>
    <row r="123" spans="1:10" x14ac:dyDescent="0.2">
      <c r="A123" s="3"/>
      <c r="B123" s="12"/>
      <c r="C123" s="1"/>
      <c r="D123" s="1"/>
      <c r="E123" s="1"/>
      <c r="F123" s="1"/>
      <c r="G123" s="1"/>
      <c r="H123" s="1"/>
      <c r="I123" s="1"/>
      <c r="J123" s="1"/>
    </row>
    <row r="124" spans="1:10" x14ac:dyDescent="0.2">
      <c r="A124" s="3"/>
      <c r="B124" s="12"/>
      <c r="C124" s="1"/>
      <c r="D124" s="1"/>
      <c r="E124" s="1"/>
      <c r="F124" s="1"/>
      <c r="G124" s="1"/>
      <c r="H124" s="1"/>
      <c r="I124" s="1"/>
      <c r="J124" s="1"/>
    </row>
    <row r="125" spans="1:10" x14ac:dyDescent="0.2">
      <c r="A125" s="3"/>
      <c r="B125" s="12"/>
      <c r="C125" s="1"/>
      <c r="D125" s="1"/>
      <c r="E125" s="1"/>
      <c r="F125" s="1"/>
      <c r="G125" s="1"/>
      <c r="H125" s="1"/>
      <c r="I125" s="1"/>
      <c r="J125" s="1"/>
    </row>
    <row r="127" spans="1:10" x14ac:dyDescent="0.2">
      <c r="A127" s="3"/>
      <c r="B127" s="12"/>
      <c r="C127" s="1"/>
      <c r="D127" s="1"/>
      <c r="E127" s="1"/>
      <c r="F127" s="1"/>
      <c r="G127" s="1"/>
      <c r="H127" s="1"/>
      <c r="I127" s="1"/>
      <c r="J127" s="1"/>
    </row>
    <row r="128" spans="1:10" x14ac:dyDescent="0.2">
      <c r="A128" s="3"/>
      <c r="B128" s="12"/>
      <c r="C128" s="1"/>
      <c r="D128" s="6"/>
      <c r="E128" s="1"/>
      <c r="F128" s="1"/>
      <c r="G128" s="1"/>
      <c r="H128" s="1"/>
      <c r="I128" s="1"/>
      <c r="J128" s="1"/>
    </row>
    <row r="129" spans="1:10" x14ac:dyDescent="0.2">
      <c r="A129" s="3"/>
      <c r="B129" s="12"/>
      <c r="C129" s="1"/>
      <c r="D129" s="6"/>
      <c r="E129" s="1"/>
      <c r="F129" s="1"/>
      <c r="G129" s="1"/>
      <c r="H129" s="1"/>
      <c r="I129" s="1"/>
      <c r="J129" s="1"/>
    </row>
    <row r="130" spans="1:10" x14ac:dyDescent="0.2">
      <c r="A130" s="3"/>
      <c r="B130" s="12"/>
      <c r="C130" s="1"/>
      <c r="D130" s="6"/>
      <c r="E130" s="1"/>
      <c r="F130" s="1"/>
      <c r="G130" s="1"/>
      <c r="H130" s="1"/>
      <c r="I130" s="1"/>
      <c r="J130" s="1"/>
    </row>
    <row r="131" spans="1:10" x14ac:dyDescent="0.2">
      <c r="A131" s="3"/>
      <c r="B131" s="12"/>
      <c r="C131" s="1"/>
      <c r="D131" s="1"/>
      <c r="E131" s="1"/>
      <c r="F131" s="1"/>
      <c r="G131" s="1"/>
      <c r="H131" s="1"/>
      <c r="I131" s="1"/>
      <c r="J131" s="1"/>
    </row>
    <row r="132" spans="1:10" x14ac:dyDescent="0.2">
      <c r="A132" s="3"/>
      <c r="B132" s="12"/>
      <c r="C132" s="1"/>
      <c r="D132" s="6"/>
      <c r="E132" s="1"/>
      <c r="F132" s="1"/>
      <c r="G132" s="1"/>
      <c r="H132" s="1"/>
      <c r="I132" s="1"/>
      <c r="J132" s="1"/>
    </row>
    <row r="133" spans="1:10" x14ac:dyDescent="0.2">
      <c r="A133" s="3"/>
      <c r="B133" s="12"/>
      <c r="C133" s="1"/>
      <c r="D133" s="1"/>
      <c r="E133" s="1"/>
      <c r="F133" s="1"/>
      <c r="G133" s="1"/>
      <c r="H133" s="1"/>
      <c r="I133" s="1"/>
      <c r="J133" s="1"/>
    </row>
    <row r="134" spans="1:10" x14ac:dyDescent="0.2">
      <c r="A134" s="3"/>
      <c r="B134" s="12"/>
      <c r="C134" s="1"/>
      <c r="D134" s="1"/>
      <c r="E134" s="1"/>
      <c r="F134" s="1"/>
      <c r="G134" s="1"/>
      <c r="H134" s="1"/>
      <c r="I134" s="1"/>
      <c r="J134" s="1"/>
    </row>
    <row r="135" spans="1:10" x14ac:dyDescent="0.2">
      <c r="A135" s="3"/>
      <c r="B135" s="12"/>
      <c r="C135" s="1"/>
      <c r="D135" s="1"/>
      <c r="E135" s="1"/>
      <c r="F135" s="1"/>
      <c r="G135" s="1"/>
      <c r="H135" s="1"/>
      <c r="I135" s="1"/>
      <c r="J135" s="1"/>
    </row>
    <row r="136" spans="1:10" x14ac:dyDescent="0.2">
      <c r="A136" s="3"/>
      <c r="B136" s="12"/>
      <c r="C136" s="1"/>
      <c r="D136" s="1"/>
      <c r="E136" s="1"/>
      <c r="F136" s="1"/>
      <c r="G136" s="1"/>
      <c r="H136" s="1"/>
      <c r="I136" s="1"/>
      <c r="J136" s="1"/>
    </row>
    <row r="138" spans="1:10" x14ac:dyDescent="0.2">
      <c r="A138" s="3"/>
      <c r="B138" s="12"/>
      <c r="C138" s="1"/>
      <c r="D138" s="1"/>
      <c r="E138" s="1"/>
      <c r="F138" s="1"/>
      <c r="G138" s="1"/>
      <c r="H138" s="1"/>
      <c r="I138" s="1"/>
      <c r="J138" s="1"/>
    </row>
    <row r="139" spans="1:10" x14ac:dyDescent="0.2">
      <c r="A139" s="3"/>
      <c r="B139" s="12"/>
      <c r="C139" s="1"/>
      <c r="D139" s="6"/>
      <c r="E139" s="1"/>
      <c r="F139" s="1"/>
      <c r="G139" s="1"/>
      <c r="H139" s="1"/>
      <c r="I139" s="1"/>
      <c r="J139" s="1"/>
    </row>
    <row r="140" spans="1:10" x14ac:dyDescent="0.2">
      <c r="A140" s="3"/>
      <c r="B140" s="12"/>
      <c r="C140" s="1"/>
      <c r="D140" s="6"/>
      <c r="E140" s="1"/>
      <c r="F140" s="1"/>
      <c r="G140" s="1"/>
      <c r="H140" s="1"/>
      <c r="I140" s="1"/>
      <c r="J140" s="1"/>
    </row>
    <row r="141" spans="1:10" x14ac:dyDescent="0.2">
      <c r="A141" s="3"/>
      <c r="B141" s="12"/>
      <c r="C141" s="1"/>
      <c r="D141" s="6"/>
      <c r="E141" s="1"/>
      <c r="F141" s="1"/>
      <c r="G141" s="1"/>
      <c r="H141" s="1"/>
      <c r="I141" s="1"/>
      <c r="J141" s="1"/>
    </row>
    <row r="142" spans="1:10" x14ac:dyDescent="0.2">
      <c r="A142" s="3"/>
      <c r="B142" s="12"/>
      <c r="C142" s="1"/>
      <c r="D142" s="1"/>
      <c r="E142" s="1"/>
      <c r="F142" s="1"/>
      <c r="G142" s="1"/>
      <c r="H142" s="1"/>
      <c r="I142" s="1"/>
      <c r="J142" s="1"/>
    </row>
    <row r="143" spans="1:10" x14ac:dyDescent="0.2">
      <c r="A143" s="3"/>
      <c r="B143" s="12"/>
      <c r="C143" s="1"/>
      <c r="D143" s="6"/>
      <c r="E143" s="1"/>
      <c r="F143" s="1"/>
      <c r="G143" s="1"/>
      <c r="H143" s="1"/>
      <c r="I143" s="1"/>
      <c r="J143" s="1"/>
    </row>
    <row r="144" spans="1:10" x14ac:dyDescent="0.2">
      <c r="A144" s="3"/>
      <c r="B144" s="12"/>
      <c r="C144" s="1"/>
      <c r="D144" s="1"/>
      <c r="E144" s="1"/>
      <c r="F144" s="1"/>
      <c r="G144" s="1"/>
      <c r="H144" s="1"/>
      <c r="I144" s="1"/>
      <c r="J144" s="1"/>
    </row>
    <row r="145" spans="1:10" x14ac:dyDescent="0.2">
      <c r="A145" s="3"/>
      <c r="B145" s="12"/>
      <c r="C145" s="1"/>
      <c r="D145" s="1"/>
      <c r="E145" s="1"/>
      <c r="F145" s="1"/>
      <c r="G145" s="1"/>
      <c r="H145" s="1"/>
      <c r="I145" s="1"/>
      <c r="J145" s="1"/>
    </row>
    <row r="146" spans="1:10" x14ac:dyDescent="0.2">
      <c r="A146" s="3"/>
      <c r="B146" s="12"/>
      <c r="C146" s="1"/>
      <c r="D146" s="1"/>
      <c r="E146" s="1"/>
      <c r="F146" s="1"/>
      <c r="G146" s="1"/>
      <c r="H146" s="1"/>
      <c r="I146" s="1"/>
      <c r="J146" s="1"/>
    </row>
    <row r="147" spans="1:10" x14ac:dyDescent="0.2">
      <c r="A147" s="3"/>
      <c r="B147" s="12"/>
      <c r="C147" s="1"/>
      <c r="D147" s="1"/>
      <c r="E147" s="1"/>
      <c r="F147" s="1"/>
      <c r="G147" s="1"/>
      <c r="H147" s="1"/>
      <c r="I147" s="1"/>
      <c r="J147" s="1"/>
    </row>
    <row r="149" spans="1:10" x14ac:dyDescent="0.2">
      <c r="A149" s="3"/>
      <c r="B149" s="12"/>
      <c r="C149" s="1"/>
      <c r="D149" s="1"/>
      <c r="E149" s="1"/>
      <c r="F149" s="1"/>
      <c r="G149" s="1"/>
      <c r="H149" s="1"/>
      <c r="I149" s="1"/>
      <c r="J149" s="1"/>
    </row>
    <row r="150" spans="1:10" x14ac:dyDescent="0.2">
      <c r="A150" s="3"/>
      <c r="B150" s="12"/>
      <c r="C150" s="1"/>
      <c r="D150" s="6"/>
      <c r="E150" s="1"/>
      <c r="F150" s="1"/>
      <c r="G150" s="1"/>
      <c r="H150" s="1"/>
      <c r="I150" s="1"/>
      <c r="J150" s="1"/>
    </row>
    <row r="151" spans="1:10" x14ac:dyDescent="0.2">
      <c r="A151" s="3"/>
      <c r="B151" s="12"/>
      <c r="C151" s="1"/>
      <c r="D151" s="6"/>
      <c r="E151" s="1"/>
      <c r="F151" s="1"/>
      <c r="G151" s="1"/>
      <c r="H151" s="1"/>
      <c r="I151" s="1"/>
      <c r="J151" s="1"/>
    </row>
    <row r="152" spans="1:10" x14ac:dyDescent="0.2">
      <c r="A152" s="3"/>
      <c r="B152" s="12"/>
      <c r="C152" s="1"/>
      <c r="D152" s="6"/>
      <c r="E152" s="1"/>
      <c r="F152" s="1"/>
      <c r="G152" s="1"/>
      <c r="H152" s="1"/>
      <c r="I152" s="1"/>
      <c r="J152" s="1"/>
    </row>
    <row r="153" spans="1:10" x14ac:dyDescent="0.2">
      <c r="A153" s="3"/>
      <c r="B153" s="12"/>
      <c r="C153" s="1"/>
      <c r="D153" s="1"/>
      <c r="E153" s="1"/>
      <c r="F153" s="1"/>
      <c r="G153" s="1"/>
      <c r="H153" s="1"/>
      <c r="I153" s="1"/>
      <c r="J153" s="1"/>
    </row>
    <row r="154" spans="1:10" x14ac:dyDescent="0.2">
      <c r="A154" s="3"/>
      <c r="B154" s="12"/>
      <c r="C154" s="1"/>
      <c r="D154" s="6"/>
      <c r="E154" s="1"/>
      <c r="F154" s="1"/>
      <c r="G154" s="1"/>
      <c r="H154" s="1"/>
      <c r="I154" s="1"/>
      <c r="J154" s="1"/>
    </row>
    <row r="155" spans="1:10" x14ac:dyDescent="0.2">
      <c r="A155" s="3"/>
      <c r="B155" s="12"/>
      <c r="C155" s="1"/>
      <c r="D155" s="1"/>
      <c r="E155" s="1"/>
      <c r="F155" s="1"/>
      <c r="G155" s="1"/>
      <c r="H155" s="1"/>
      <c r="I155" s="1"/>
      <c r="J155" s="1"/>
    </row>
    <row r="156" spans="1:10" x14ac:dyDescent="0.2">
      <c r="A156" s="3"/>
      <c r="B156" s="12"/>
      <c r="C156" s="1"/>
      <c r="D156" s="1"/>
      <c r="E156" s="1"/>
      <c r="F156" s="1"/>
      <c r="G156" s="1"/>
      <c r="H156" s="1"/>
      <c r="I156" s="1"/>
      <c r="J156" s="1"/>
    </row>
    <row r="157" spans="1:10" x14ac:dyDescent="0.2">
      <c r="A157" s="3"/>
      <c r="B157" s="12"/>
      <c r="C157" s="1"/>
      <c r="D157" s="1"/>
      <c r="E157" s="1"/>
      <c r="F157" s="1"/>
      <c r="G157" s="1"/>
      <c r="H157" s="1"/>
      <c r="I157" s="1"/>
      <c r="J157" s="1"/>
    </row>
    <row r="158" spans="1:10" x14ac:dyDescent="0.2">
      <c r="A158" s="3"/>
      <c r="B158" s="12"/>
      <c r="C158" s="1"/>
      <c r="D158" s="1"/>
      <c r="E158" s="1"/>
      <c r="F158" s="1"/>
      <c r="G158" s="1"/>
      <c r="H158" s="1"/>
      <c r="I158" s="1"/>
      <c r="J158" s="1"/>
    </row>
    <row r="160" spans="1:10" x14ac:dyDescent="0.2">
      <c r="A160" s="3"/>
      <c r="B160" s="12"/>
      <c r="C160" s="1"/>
      <c r="D160" s="1"/>
      <c r="E160" s="1"/>
      <c r="F160" s="1"/>
      <c r="G160" s="1"/>
      <c r="H160" s="1"/>
      <c r="I160" s="1"/>
      <c r="J160" s="1"/>
    </row>
    <row r="161" spans="1:10" x14ac:dyDescent="0.2">
      <c r="A161" s="3"/>
      <c r="B161" s="12"/>
      <c r="C161" s="1"/>
      <c r="D161" s="6"/>
      <c r="E161" s="1"/>
      <c r="F161" s="1"/>
      <c r="G161" s="1"/>
      <c r="H161" s="1"/>
      <c r="I161" s="1"/>
      <c r="J161" s="1"/>
    </row>
    <row r="162" spans="1:10" x14ac:dyDescent="0.2">
      <c r="A162" s="3"/>
      <c r="B162" s="12"/>
      <c r="C162" s="1"/>
      <c r="D162" s="6"/>
      <c r="E162" s="1"/>
      <c r="F162" s="1"/>
      <c r="G162" s="1"/>
      <c r="H162" s="1"/>
      <c r="I162" s="1"/>
      <c r="J162" s="1"/>
    </row>
    <row r="163" spans="1:10" x14ac:dyDescent="0.2">
      <c r="A163" s="3"/>
      <c r="B163" s="12"/>
      <c r="C163" s="1"/>
      <c r="D163" s="6"/>
      <c r="E163" s="1"/>
      <c r="F163" s="1"/>
      <c r="G163" s="1"/>
      <c r="H163" s="1"/>
      <c r="I163" s="1"/>
      <c r="J163" s="1"/>
    </row>
    <row r="164" spans="1:10" x14ac:dyDescent="0.2">
      <c r="A164" s="3"/>
      <c r="B164" s="12"/>
      <c r="C164" s="1"/>
      <c r="D164" s="1"/>
      <c r="E164" s="1"/>
      <c r="F164" s="1"/>
      <c r="G164" s="1"/>
      <c r="H164" s="1"/>
      <c r="I164" s="1"/>
      <c r="J164" s="1"/>
    </row>
    <row r="165" spans="1:10" x14ac:dyDescent="0.2">
      <c r="A165" s="3"/>
      <c r="B165" s="12"/>
      <c r="C165" s="1"/>
      <c r="D165" s="6"/>
      <c r="E165" s="1"/>
      <c r="F165" s="1"/>
      <c r="G165" s="1"/>
      <c r="H165" s="1"/>
      <c r="I165" s="1"/>
      <c r="J165" s="1"/>
    </row>
    <row r="166" spans="1:10" x14ac:dyDescent="0.2">
      <c r="A166" s="3"/>
      <c r="B166" s="12"/>
      <c r="C166" s="1"/>
      <c r="D166" s="1"/>
      <c r="E166" s="1"/>
      <c r="F166" s="1"/>
      <c r="G166" s="1"/>
      <c r="H166" s="1"/>
      <c r="I166" s="1"/>
      <c r="J166" s="1"/>
    </row>
    <row r="167" spans="1:10" x14ac:dyDescent="0.2">
      <c r="A167" s="3"/>
      <c r="B167" s="12"/>
      <c r="C167" s="1"/>
      <c r="D167" s="1"/>
      <c r="E167" s="1"/>
      <c r="F167" s="1"/>
      <c r="G167" s="1"/>
      <c r="H167" s="1"/>
      <c r="I167" s="1"/>
      <c r="J167" s="1"/>
    </row>
    <row r="168" spans="1:10" x14ac:dyDescent="0.2">
      <c r="A168" s="3"/>
      <c r="B168" s="12"/>
      <c r="C168" s="1"/>
      <c r="D168" s="1"/>
      <c r="E168" s="1"/>
      <c r="F168" s="1"/>
      <c r="G168" s="1"/>
      <c r="H168" s="1"/>
      <c r="I168" s="1"/>
      <c r="J168" s="1"/>
    </row>
    <row r="169" spans="1:10" x14ac:dyDescent="0.2">
      <c r="A169" s="3"/>
      <c r="B169" s="12"/>
      <c r="C169" s="1"/>
      <c r="D169" s="1"/>
      <c r="E169" s="1"/>
      <c r="F169" s="1"/>
      <c r="G169" s="1"/>
      <c r="H169" s="1"/>
      <c r="I169" s="1"/>
      <c r="J169" s="1"/>
    </row>
    <row r="171" spans="1:10" x14ac:dyDescent="0.2">
      <c r="A171" s="3"/>
      <c r="B171" s="12"/>
      <c r="C171" s="1"/>
      <c r="D171" s="1"/>
      <c r="E171" s="1"/>
      <c r="F171" s="1"/>
      <c r="G171" s="1"/>
      <c r="H171" s="1"/>
      <c r="I171" s="1"/>
      <c r="J171" s="1"/>
    </row>
    <row r="172" spans="1:10" x14ac:dyDescent="0.2">
      <c r="A172" s="3"/>
      <c r="B172" s="12"/>
      <c r="C172" s="1"/>
      <c r="D172" s="6"/>
      <c r="E172" s="1"/>
      <c r="F172" s="1"/>
      <c r="G172" s="1"/>
      <c r="H172" s="1"/>
      <c r="I172" s="1"/>
      <c r="J172" s="1"/>
    </row>
    <row r="173" spans="1:10" x14ac:dyDescent="0.2">
      <c r="A173" s="3"/>
      <c r="B173" s="12"/>
      <c r="C173" s="1"/>
      <c r="D173" s="6"/>
      <c r="E173" s="1"/>
      <c r="F173" s="1"/>
      <c r="G173" s="1"/>
      <c r="H173" s="1"/>
      <c r="I173" s="1"/>
      <c r="J173" s="1"/>
    </row>
    <row r="174" spans="1:10" x14ac:dyDescent="0.2">
      <c r="A174" s="3"/>
      <c r="B174" s="12"/>
      <c r="C174" s="1"/>
      <c r="D174" s="6"/>
      <c r="E174" s="1"/>
      <c r="F174" s="1"/>
      <c r="G174" s="1"/>
      <c r="H174" s="1"/>
      <c r="I174" s="1"/>
      <c r="J174" s="1"/>
    </row>
    <row r="175" spans="1:10" x14ac:dyDescent="0.2">
      <c r="A175" s="3"/>
      <c r="B175" s="12"/>
      <c r="C175" s="1"/>
      <c r="D175" s="1"/>
      <c r="E175" s="1"/>
      <c r="F175" s="1"/>
      <c r="G175" s="1"/>
      <c r="H175" s="1"/>
      <c r="I175" s="1"/>
      <c r="J175" s="1"/>
    </row>
    <row r="176" spans="1:10" x14ac:dyDescent="0.2">
      <c r="A176" s="3"/>
      <c r="B176" s="12"/>
      <c r="C176" s="1"/>
      <c r="D176" s="6"/>
      <c r="E176" s="1"/>
      <c r="F176" s="1"/>
      <c r="G176" s="1"/>
      <c r="H176" s="1"/>
      <c r="I176" s="1"/>
      <c r="J176" s="1"/>
    </row>
    <row r="177" spans="1:10" x14ac:dyDescent="0.2">
      <c r="A177" s="3"/>
      <c r="B177" s="12"/>
      <c r="C177" s="1"/>
      <c r="D177" s="1"/>
      <c r="E177" s="1"/>
      <c r="F177" s="1"/>
      <c r="G177" s="1"/>
      <c r="H177" s="1"/>
      <c r="I177" s="1"/>
      <c r="J177" s="1"/>
    </row>
    <row r="178" spans="1:10" x14ac:dyDescent="0.2">
      <c r="A178" s="3"/>
      <c r="B178" s="12"/>
      <c r="C178" s="1"/>
      <c r="D178" s="1"/>
      <c r="E178" s="1"/>
      <c r="F178" s="1"/>
      <c r="G178" s="1"/>
      <c r="H178" s="1"/>
      <c r="I178" s="1"/>
      <c r="J178" s="1"/>
    </row>
    <row r="179" spans="1:10" x14ac:dyDescent="0.2">
      <c r="A179" s="3"/>
      <c r="B179" s="12"/>
      <c r="C179" s="1"/>
      <c r="D179" s="1"/>
      <c r="E179" s="1"/>
      <c r="F179" s="1"/>
      <c r="G179" s="1"/>
      <c r="H179" s="1"/>
      <c r="I179" s="1"/>
      <c r="J179" s="1"/>
    </row>
    <row r="180" spans="1:10" x14ac:dyDescent="0.2">
      <c r="A180" s="3"/>
      <c r="B180" s="12"/>
      <c r="C180" s="1"/>
      <c r="D180" s="1"/>
      <c r="E180" s="1"/>
      <c r="F180" s="1"/>
      <c r="G180" s="1"/>
      <c r="H180" s="1"/>
      <c r="I180" s="1"/>
      <c r="J180" s="1"/>
    </row>
    <row r="182" spans="1:10" x14ac:dyDescent="0.2">
      <c r="A182" s="3"/>
      <c r="B182" s="12"/>
      <c r="C182" s="1"/>
      <c r="D182" s="1"/>
      <c r="E182" s="1"/>
      <c r="F182" s="1"/>
      <c r="G182" s="1"/>
      <c r="H182" s="1"/>
      <c r="I182" s="1"/>
      <c r="J182" s="1"/>
    </row>
    <row r="183" spans="1:10" x14ac:dyDescent="0.2">
      <c r="A183" s="3"/>
      <c r="B183" s="12"/>
      <c r="C183" s="1"/>
      <c r="D183" s="6"/>
      <c r="E183" s="1"/>
      <c r="F183" s="1"/>
      <c r="G183" s="1"/>
      <c r="H183" s="1"/>
      <c r="I183" s="1"/>
      <c r="J183" s="1"/>
    </row>
    <row r="184" spans="1:10" x14ac:dyDescent="0.2">
      <c r="A184" s="3"/>
      <c r="B184" s="12"/>
      <c r="C184" s="1"/>
      <c r="D184" s="6"/>
      <c r="E184" s="1"/>
      <c r="F184" s="1"/>
      <c r="G184" s="1"/>
      <c r="H184" s="1"/>
      <c r="I184" s="1"/>
      <c r="J184" s="1"/>
    </row>
    <row r="185" spans="1:10" x14ac:dyDescent="0.2">
      <c r="A185" s="3"/>
      <c r="B185" s="12"/>
      <c r="C185" s="1"/>
      <c r="D185" s="6"/>
      <c r="E185" s="1"/>
      <c r="F185" s="1"/>
      <c r="G185" s="1"/>
      <c r="H185" s="1"/>
      <c r="I185" s="1"/>
      <c r="J185" s="1"/>
    </row>
    <row r="186" spans="1:10" x14ac:dyDescent="0.2">
      <c r="A186" s="3"/>
      <c r="B186" s="12"/>
      <c r="C186" s="1"/>
      <c r="D186" s="1"/>
      <c r="E186" s="1"/>
      <c r="F186" s="1"/>
      <c r="G186" s="1"/>
      <c r="H186" s="1"/>
      <c r="I186" s="1"/>
      <c r="J186" s="1"/>
    </row>
    <row r="187" spans="1:10" x14ac:dyDescent="0.2">
      <c r="A187" s="3"/>
      <c r="B187" s="12"/>
      <c r="C187" s="1"/>
      <c r="D187" s="6"/>
      <c r="E187" s="1"/>
      <c r="F187" s="1"/>
      <c r="G187" s="1"/>
      <c r="H187" s="1"/>
      <c r="I187" s="1"/>
      <c r="J187" s="1"/>
    </row>
    <row r="188" spans="1:10" x14ac:dyDescent="0.2">
      <c r="A188" s="3"/>
      <c r="B188" s="12"/>
      <c r="C188" s="1"/>
      <c r="D188" s="1"/>
      <c r="E188" s="1"/>
      <c r="F188" s="1"/>
      <c r="G188" s="1"/>
      <c r="H188" s="1"/>
      <c r="I188" s="1"/>
      <c r="J188" s="1"/>
    </row>
    <row r="189" spans="1:10" x14ac:dyDescent="0.2">
      <c r="A189" s="3"/>
      <c r="B189" s="12"/>
      <c r="C189" s="1"/>
      <c r="D189" s="1"/>
      <c r="E189" s="1"/>
      <c r="F189" s="1"/>
      <c r="G189" s="1"/>
      <c r="H189" s="1"/>
      <c r="I189" s="1"/>
      <c r="J189" s="1"/>
    </row>
    <row r="190" spans="1:10" x14ac:dyDescent="0.2">
      <c r="A190" s="3"/>
      <c r="B190" s="12"/>
      <c r="C190" s="1"/>
      <c r="D190" s="1"/>
      <c r="E190" s="1"/>
      <c r="F190" s="1"/>
      <c r="G190" s="1"/>
      <c r="H190" s="1"/>
      <c r="I190" s="1"/>
      <c r="J190" s="1"/>
    </row>
    <row r="191" spans="1:10" x14ac:dyDescent="0.2">
      <c r="A191" s="3"/>
      <c r="B191" s="12"/>
      <c r="C191" s="1"/>
      <c r="D191" s="1"/>
      <c r="E191" s="1"/>
      <c r="F191" s="1"/>
      <c r="G191" s="1"/>
      <c r="H191" s="1"/>
      <c r="I191" s="1"/>
      <c r="J191" s="1"/>
    </row>
    <row r="193" spans="1:10" x14ac:dyDescent="0.2">
      <c r="A193" s="3"/>
      <c r="B193" s="12"/>
      <c r="C193" s="1"/>
      <c r="D193" s="1"/>
      <c r="E193" s="1"/>
      <c r="F193" s="1"/>
      <c r="G193" s="1"/>
      <c r="H193" s="1"/>
      <c r="I193" s="1"/>
      <c r="J193" s="1"/>
    </row>
    <row r="194" spans="1:10" x14ac:dyDescent="0.2">
      <c r="A194" s="3"/>
      <c r="B194" s="12"/>
      <c r="C194" s="1"/>
      <c r="D194" s="6"/>
      <c r="E194" s="1"/>
      <c r="F194" s="1"/>
      <c r="G194" s="1"/>
      <c r="H194" s="1"/>
      <c r="I194" s="1"/>
      <c r="J194" s="1"/>
    </row>
    <row r="195" spans="1:10" x14ac:dyDescent="0.2">
      <c r="A195" s="3"/>
      <c r="B195" s="12"/>
      <c r="C195" s="1"/>
      <c r="D195" s="6"/>
      <c r="E195" s="1"/>
      <c r="F195" s="1"/>
      <c r="G195" s="1"/>
      <c r="H195" s="1"/>
      <c r="I195" s="1"/>
      <c r="J195" s="1"/>
    </row>
    <row r="196" spans="1:10" x14ac:dyDescent="0.2">
      <c r="A196" s="3"/>
      <c r="B196" s="12"/>
      <c r="C196" s="1"/>
      <c r="D196" s="6"/>
      <c r="E196" s="1"/>
      <c r="F196" s="1"/>
      <c r="G196" s="1"/>
      <c r="H196" s="1"/>
      <c r="I196" s="1"/>
      <c r="J196" s="1"/>
    </row>
    <row r="197" spans="1:10" x14ac:dyDescent="0.2">
      <c r="A197" s="3"/>
      <c r="B197" s="12"/>
      <c r="C197" s="1"/>
      <c r="D197" s="1"/>
      <c r="E197" s="1"/>
      <c r="F197" s="1"/>
      <c r="G197" s="1"/>
      <c r="H197" s="1"/>
      <c r="I197" s="1"/>
      <c r="J197" s="1"/>
    </row>
    <row r="198" spans="1:10" x14ac:dyDescent="0.2">
      <c r="A198" s="3"/>
      <c r="B198" s="12"/>
      <c r="C198" s="1"/>
      <c r="D198" s="6"/>
      <c r="E198" s="1"/>
      <c r="F198" s="1"/>
      <c r="G198" s="1"/>
      <c r="H198" s="1"/>
      <c r="I198" s="1"/>
      <c r="J198" s="1"/>
    </row>
    <row r="199" spans="1:10" x14ac:dyDescent="0.2">
      <c r="A199" s="3"/>
      <c r="B199" s="12"/>
      <c r="C199" s="1"/>
      <c r="D199" s="1"/>
      <c r="E199" s="1"/>
      <c r="F199" s="1"/>
      <c r="G199" s="1"/>
      <c r="H199" s="1"/>
      <c r="I199" s="1"/>
      <c r="J199" s="1"/>
    </row>
    <row r="200" spans="1:10" x14ac:dyDescent="0.2">
      <c r="A200" s="3"/>
      <c r="B200" s="12"/>
      <c r="C200" s="1"/>
      <c r="D200" s="1"/>
      <c r="E200" s="1"/>
      <c r="F200" s="1"/>
      <c r="G200" s="1"/>
      <c r="H200" s="1"/>
      <c r="I200" s="1"/>
      <c r="J200" s="1"/>
    </row>
    <row r="201" spans="1:10" x14ac:dyDescent="0.2">
      <c r="A201" s="3"/>
      <c r="B201" s="12"/>
      <c r="C201" s="1"/>
      <c r="D201" s="1"/>
      <c r="E201" s="1"/>
      <c r="F201" s="1"/>
      <c r="G201" s="1"/>
      <c r="H201" s="1"/>
      <c r="I201" s="1"/>
      <c r="J201" s="1"/>
    </row>
    <row r="202" spans="1:10" x14ac:dyDescent="0.2">
      <c r="A202" s="3"/>
      <c r="B202" s="12"/>
      <c r="C202" s="1"/>
      <c r="D202" s="1"/>
      <c r="E202" s="1"/>
      <c r="F202" s="1"/>
      <c r="G202" s="1"/>
      <c r="H202" s="1"/>
      <c r="I202" s="1"/>
      <c r="J202" s="1"/>
    </row>
    <row r="204" spans="1:10" x14ac:dyDescent="0.2">
      <c r="A204" s="3"/>
      <c r="B204" s="12"/>
      <c r="C204" s="1"/>
      <c r="D204" s="1"/>
      <c r="E204" s="1"/>
      <c r="F204" s="1"/>
      <c r="G204" s="1"/>
      <c r="H204" s="1"/>
      <c r="I204" s="1"/>
      <c r="J204" s="1"/>
    </row>
    <row r="205" spans="1:10" x14ac:dyDescent="0.2">
      <c r="A205" s="3"/>
      <c r="B205" s="12"/>
      <c r="C205" s="1"/>
      <c r="D205" s="6"/>
      <c r="E205" s="1"/>
      <c r="F205" s="1"/>
      <c r="G205" s="1"/>
      <c r="H205" s="1"/>
      <c r="I205" s="1"/>
      <c r="J205" s="1"/>
    </row>
    <row r="206" spans="1:10" x14ac:dyDescent="0.2">
      <c r="A206" s="3"/>
      <c r="B206" s="12"/>
      <c r="C206" s="1"/>
      <c r="D206" s="6"/>
      <c r="E206" s="1"/>
      <c r="F206" s="1"/>
      <c r="G206" s="1"/>
      <c r="H206" s="1"/>
      <c r="I206" s="1"/>
      <c r="J206" s="1"/>
    </row>
    <row r="207" spans="1:10" x14ac:dyDescent="0.2">
      <c r="A207" s="3"/>
      <c r="B207" s="12"/>
      <c r="C207" s="1"/>
      <c r="D207" s="6"/>
      <c r="E207" s="1"/>
      <c r="F207" s="1"/>
      <c r="G207" s="1"/>
      <c r="H207" s="1"/>
      <c r="I207" s="1"/>
      <c r="J207" s="1"/>
    </row>
    <row r="208" spans="1:10" x14ac:dyDescent="0.2">
      <c r="A208" s="3"/>
      <c r="B208" s="12"/>
      <c r="C208" s="1"/>
      <c r="D208" s="1"/>
      <c r="E208" s="1"/>
      <c r="F208" s="1"/>
      <c r="G208" s="1"/>
      <c r="H208" s="1"/>
      <c r="I208" s="1"/>
      <c r="J208" s="1"/>
    </row>
    <row r="209" spans="1:17" x14ac:dyDescent="0.2">
      <c r="A209" s="3"/>
      <c r="B209" s="12"/>
      <c r="C209" s="1"/>
      <c r="D209" s="6"/>
      <c r="E209" s="1"/>
      <c r="F209" s="1"/>
      <c r="G209" s="1"/>
      <c r="H209" s="1"/>
      <c r="I209" s="1"/>
      <c r="J209" s="1"/>
    </row>
    <row r="210" spans="1:17" x14ac:dyDescent="0.2">
      <c r="A210" s="3"/>
      <c r="B210" s="12"/>
      <c r="C210" s="1"/>
      <c r="D210" s="1"/>
      <c r="E210" s="1"/>
      <c r="F210" s="1"/>
      <c r="G210" s="1"/>
      <c r="H210" s="1"/>
      <c r="I210" s="1"/>
      <c r="J210" s="1"/>
    </row>
    <row r="211" spans="1:17" x14ac:dyDescent="0.2">
      <c r="A211" s="3"/>
      <c r="B211" s="12"/>
      <c r="C211" s="1"/>
      <c r="D211" s="1"/>
      <c r="E211" s="1"/>
      <c r="F211" s="1"/>
      <c r="G211" s="1"/>
      <c r="H211" s="1"/>
      <c r="I211" s="1"/>
      <c r="J211" s="1"/>
    </row>
    <row r="212" spans="1:17" x14ac:dyDescent="0.2">
      <c r="A212" s="3"/>
      <c r="B212" s="12"/>
      <c r="C212" s="1"/>
      <c r="D212" s="1"/>
      <c r="E212" s="1"/>
      <c r="F212" s="1"/>
      <c r="G212" s="1"/>
      <c r="H212" s="1"/>
      <c r="I212" s="1"/>
      <c r="J212" s="1"/>
    </row>
    <row r="213" spans="1:17" x14ac:dyDescent="0.2">
      <c r="A213" s="3"/>
      <c r="B213" s="12"/>
      <c r="C213" s="1"/>
      <c r="D213" s="1"/>
      <c r="E213" s="1"/>
      <c r="F213" s="1"/>
      <c r="G213" s="1"/>
      <c r="H213" s="1"/>
      <c r="I213" s="1"/>
      <c r="J213" s="1"/>
    </row>
    <row r="215" spans="1:17" x14ac:dyDescent="0.2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</row>
    <row r="216" spans="1:17" x14ac:dyDescent="0.2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</row>
    <row r="217" spans="1:17" x14ac:dyDescent="0.2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</row>
    <row r="218" spans="1:17" x14ac:dyDescent="0.2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</row>
    <row r="219" spans="1:17" x14ac:dyDescent="0.2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</row>
    <row r="220" spans="1:17" x14ac:dyDescent="0.2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</row>
    <row r="221" spans="1:17" x14ac:dyDescent="0.2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</row>
    <row r="222" spans="1:17" x14ac:dyDescent="0.2">
      <c r="A222" s="14"/>
      <c r="B222" s="14"/>
      <c r="C222" s="14"/>
      <c r="D222" s="14"/>
      <c r="E222" s="14"/>
      <c r="F222" s="14"/>
      <c r="G222" s="14"/>
      <c r="H222" s="14"/>
      <c r="I222" s="14"/>
      <c r="J222" s="14"/>
    </row>
    <row r="223" spans="1:17" x14ac:dyDescent="0.2">
      <c r="A223" s="3"/>
      <c r="B223" s="12"/>
      <c r="C223" s="1"/>
      <c r="D223" s="1"/>
      <c r="E223" s="1"/>
      <c r="F223" s="1"/>
      <c r="G223" s="1"/>
      <c r="H223" s="1"/>
      <c r="I223" s="1"/>
    </row>
    <row r="224" spans="1:17" x14ac:dyDescent="0.2">
      <c r="A224" s="3"/>
      <c r="B224" s="12"/>
      <c r="C224" s="1"/>
      <c r="D224" s="1"/>
      <c r="E224" s="1"/>
      <c r="F224" s="1"/>
      <c r="G224" s="1"/>
      <c r="H224" s="1"/>
      <c r="I224" s="1"/>
    </row>
    <row r="225" spans="1:9" x14ac:dyDescent="0.2">
      <c r="A225" s="3"/>
      <c r="B225" s="12"/>
      <c r="C225" s="1"/>
      <c r="D225" s="1"/>
      <c r="E225" s="1"/>
      <c r="F225" s="1"/>
      <c r="G225" s="1"/>
      <c r="H225" s="1"/>
      <c r="I225" s="1"/>
    </row>
    <row r="226" spans="1:9" x14ac:dyDescent="0.2">
      <c r="A226" s="3"/>
      <c r="B226" s="12"/>
      <c r="C226" s="1"/>
      <c r="D226" s="1"/>
      <c r="E226" s="1"/>
      <c r="F226" s="1"/>
      <c r="G226" s="1"/>
      <c r="H226" s="1"/>
      <c r="I226" s="1"/>
    </row>
    <row r="228" spans="1:9" x14ac:dyDescent="0.2">
      <c r="A228" s="3"/>
      <c r="B228" s="12"/>
      <c r="C228" s="12"/>
      <c r="D228" s="12"/>
      <c r="E228" s="12"/>
      <c r="F228" s="12"/>
      <c r="G228" s="12"/>
      <c r="H228" s="12"/>
      <c r="I228" s="12"/>
    </row>
    <row r="229" spans="1:9" x14ac:dyDescent="0.2">
      <c r="A229" s="3"/>
      <c r="B229" s="12"/>
      <c r="C229" s="1"/>
      <c r="D229" s="1"/>
      <c r="E229" s="1"/>
      <c r="F229" s="1"/>
      <c r="G229" s="1"/>
      <c r="H229" s="1"/>
      <c r="I229" s="1"/>
    </row>
    <row r="230" spans="1:9" x14ac:dyDescent="0.2">
      <c r="A230" s="3"/>
      <c r="B230" s="12"/>
      <c r="C230" s="1"/>
      <c r="D230" s="1"/>
      <c r="E230" s="1"/>
      <c r="F230" s="1"/>
      <c r="G230" s="1"/>
      <c r="H230" s="1"/>
      <c r="I230" s="1"/>
    </row>
    <row r="231" spans="1:9" x14ac:dyDescent="0.2">
      <c r="A231" s="3"/>
      <c r="B231" s="12"/>
      <c r="C231" s="1"/>
      <c r="D231" s="1"/>
      <c r="E231" s="1"/>
      <c r="F231" s="1"/>
      <c r="G231" s="1"/>
      <c r="H231" s="1"/>
      <c r="I231" s="1"/>
    </row>
    <row r="233" spans="1:9" x14ac:dyDescent="0.2">
      <c r="A233" s="3"/>
      <c r="B233" s="12"/>
      <c r="C233" s="12"/>
      <c r="D233" s="12"/>
      <c r="E233" s="12"/>
      <c r="F233" s="12"/>
      <c r="G233" s="12"/>
      <c r="H233" s="12"/>
      <c r="I233" s="12"/>
    </row>
    <row r="234" spans="1:9" x14ac:dyDescent="0.2">
      <c r="A234" s="3"/>
      <c r="B234" s="12"/>
      <c r="C234" s="1"/>
      <c r="D234" s="1"/>
      <c r="E234" s="1"/>
      <c r="F234" s="1"/>
      <c r="G234" s="1"/>
      <c r="H234" s="1"/>
      <c r="I234" s="1"/>
    </row>
    <row r="235" spans="1:9" x14ac:dyDescent="0.2">
      <c r="A235" s="3"/>
      <c r="B235" s="12"/>
      <c r="C235" s="1"/>
      <c r="D235" s="1"/>
      <c r="E235" s="1"/>
      <c r="F235" s="1"/>
      <c r="G235" s="1"/>
      <c r="H235" s="1"/>
      <c r="I235" s="1"/>
    </row>
    <row r="236" spans="1:9" x14ac:dyDescent="0.2">
      <c r="A236" s="3"/>
      <c r="B236" s="12"/>
      <c r="C236" s="1"/>
      <c r="D236" s="1"/>
      <c r="E236" s="1"/>
      <c r="F236" s="1"/>
      <c r="G236" s="1"/>
      <c r="H236" s="1"/>
      <c r="I236" s="1"/>
    </row>
    <row r="237" spans="1:9" x14ac:dyDescent="0.2">
      <c r="A237" s="3"/>
      <c r="B237" s="12"/>
      <c r="C237" s="1"/>
      <c r="D237" s="1"/>
      <c r="E237" s="1"/>
      <c r="F237" s="1"/>
      <c r="G237" s="1"/>
      <c r="H237" s="1"/>
      <c r="I237" s="1"/>
    </row>
    <row r="238" spans="1:9" x14ac:dyDescent="0.2">
      <c r="A238" s="3"/>
      <c r="B238" s="12"/>
      <c r="C238" s="1"/>
      <c r="D238" s="1"/>
      <c r="E238" s="1"/>
      <c r="F238" s="1"/>
      <c r="G238" s="1"/>
      <c r="H238" s="1"/>
      <c r="I238" s="1"/>
    </row>
    <row r="239" spans="1:9" x14ac:dyDescent="0.2">
      <c r="A239" s="3"/>
      <c r="B239" s="12"/>
      <c r="C239" s="1"/>
      <c r="D239" s="1"/>
      <c r="E239" s="1"/>
      <c r="F239" s="1"/>
      <c r="G239" s="1"/>
      <c r="H239" s="1"/>
      <c r="I239" s="1"/>
    </row>
    <row r="240" spans="1:9" x14ac:dyDescent="0.2">
      <c r="A240" s="3"/>
      <c r="B240" s="12"/>
      <c r="C240" s="1"/>
      <c r="D240" s="1"/>
      <c r="E240" s="1"/>
      <c r="F240" s="1"/>
      <c r="G240" s="1"/>
      <c r="H240" s="1"/>
      <c r="I240" s="1"/>
    </row>
    <row r="241" spans="1:9" x14ac:dyDescent="0.2">
      <c r="A241" s="3"/>
      <c r="B241" s="12"/>
      <c r="C241" s="1"/>
      <c r="D241" s="1"/>
      <c r="E241" s="1"/>
      <c r="F241" s="1"/>
      <c r="G241" s="1"/>
      <c r="H241" s="1"/>
      <c r="I241" s="1"/>
    </row>
    <row r="243" spans="1:9" x14ac:dyDescent="0.2">
      <c r="A243" s="3"/>
      <c r="B243" s="12"/>
      <c r="C243" s="12"/>
      <c r="D243" s="12"/>
      <c r="E243" s="12"/>
      <c r="F243" s="12"/>
      <c r="G243" s="12"/>
      <c r="H243" s="12"/>
      <c r="I243" s="12"/>
    </row>
    <row r="244" spans="1:9" x14ac:dyDescent="0.2">
      <c r="A244" s="3"/>
      <c r="B244" s="12"/>
      <c r="C244" s="1"/>
      <c r="D244" s="1"/>
      <c r="E244" s="1"/>
      <c r="F244" s="1"/>
      <c r="G244" s="1"/>
      <c r="H244" s="1"/>
      <c r="I244" s="1"/>
    </row>
    <row r="245" spans="1:9" x14ac:dyDescent="0.2">
      <c r="A245" s="3"/>
      <c r="B245" s="12"/>
      <c r="C245" s="1"/>
      <c r="D245" s="1"/>
      <c r="E245" s="1"/>
      <c r="F245" s="1"/>
      <c r="G245" s="1"/>
      <c r="H245" s="1"/>
      <c r="I245" s="1"/>
    </row>
    <row r="246" spans="1:9" x14ac:dyDescent="0.2">
      <c r="A246" s="3"/>
      <c r="B246" s="12"/>
      <c r="C246" s="1"/>
      <c r="D246" s="1"/>
      <c r="E246" s="1"/>
      <c r="F246" s="1"/>
      <c r="G246" s="1"/>
      <c r="H246" s="1"/>
      <c r="I246" s="1"/>
    </row>
    <row r="247" spans="1:9" x14ac:dyDescent="0.2">
      <c r="A247" s="3"/>
      <c r="B247" s="12"/>
      <c r="C247" s="1"/>
      <c r="D247" s="1"/>
      <c r="E247" s="1"/>
      <c r="F247" s="1"/>
      <c r="G247" s="1"/>
      <c r="H247" s="1"/>
      <c r="I247" s="1"/>
    </row>
    <row r="248" spans="1:9" x14ac:dyDescent="0.2">
      <c r="A248" s="3"/>
      <c r="B248" s="12"/>
      <c r="C248" s="1"/>
      <c r="D248" s="1"/>
      <c r="E248" s="1"/>
      <c r="F248" s="1"/>
      <c r="G248" s="1"/>
      <c r="H248" s="1"/>
      <c r="I248" s="1"/>
    </row>
    <row r="249" spans="1:9" x14ac:dyDescent="0.2">
      <c r="A249" s="3"/>
      <c r="B249" s="12"/>
      <c r="C249" s="1"/>
      <c r="D249" s="1"/>
      <c r="E249" s="1"/>
      <c r="F249" s="1"/>
      <c r="G249" s="1"/>
      <c r="H249" s="1"/>
      <c r="I249" s="1"/>
    </row>
    <row r="250" spans="1:9" x14ac:dyDescent="0.2">
      <c r="A250" s="3"/>
      <c r="B250" s="12"/>
      <c r="C250" s="1"/>
      <c r="D250" s="1"/>
      <c r="E250" s="1"/>
      <c r="F250" s="1"/>
      <c r="G250" s="1"/>
      <c r="H250" s="1"/>
      <c r="I250" s="1"/>
    </row>
    <row r="251" spans="1:9" x14ac:dyDescent="0.2">
      <c r="A251" s="3"/>
      <c r="B251" s="12"/>
      <c r="C251" s="1"/>
      <c r="D251" s="1"/>
      <c r="E251" s="1"/>
      <c r="F251" s="1"/>
      <c r="G251" s="1"/>
      <c r="H251" s="1"/>
      <c r="I251" s="1"/>
    </row>
    <row r="253" spans="1:9" x14ac:dyDescent="0.2">
      <c r="A253" s="3"/>
      <c r="B253" s="12"/>
      <c r="C253" s="12"/>
      <c r="D253" s="12"/>
      <c r="E253" s="12"/>
      <c r="F253" s="12"/>
      <c r="G253" s="12"/>
      <c r="H253" s="12"/>
      <c r="I253" s="12"/>
    </row>
    <row r="254" spans="1:9" x14ac:dyDescent="0.2">
      <c r="A254" s="3"/>
      <c r="B254" s="12"/>
      <c r="C254" s="1"/>
      <c r="D254" s="1"/>
      <c r="E254" s="1"/>
      <c r="F254" s="1"/>
      <c r="G254" s="1"/>
      <c r="H254" s="1"/>
      <c r="I254" s="1"/>
    </row>
    <row r="255" spans="1:9" x14ac:dyDescent="0.2">
      <c r="A255" s="3"/>
      <c r="B255" s="12"/>
      <c r="C255" s="1"/>
      <c r="D255" s="1"/>
      <c r="E255" s="1"/>
      <c r="F255" s="1"/>
      <c r="G255" s="1"/>
      <c r="H255" s="1"/>
      <c r="I255" s="1"/>
    </row>
    <row r="256" spans="1:9" x14ac:dyDescent="0.2">
      <c r="A256" s="3"/>
      <c r="B256" s="12"/>
      <c r="C256" s="1"/>
      <c r="D256" s="1"/>
      <c r="E256" s="1"/>
      <c r="F256" s="1"/>
      <c r="G256" s="1"/>
      <c r="H256" s="1"/>
      <c r="I256" s="1"/>
    </row>
    <row r="257" spans="1:9" x14ac:dyDescent="0.2">
      <c r="A257" s="3"/>
      <c r="B257" s="12"/>
      <c r="C257" s="1"/>
      <c r="D257" s="1"/>
      <c r="E257" s="1"/>
      <c r="F257" s="1"/>
      <c r="G257" s="1"/>
      <c r="H257" s="1"/>
      <c r="I257" s="1"/>
    </row>
    <row r="258" spans="1:9" x14ac:dyDescent="0.2">
      <c r="A258" s="3"/>
      <c r="B258" s="12"/>
      <c r="C258" s="1"/>
      <c r="D258" s="1"/>
      <c r="E258" s="1"/>
      <c r="F258" s="1"/>
      <c r="G258" s="1"/>
      <c r="H258" s="1"/>
      <c r="I258" s="1"/>
    </row>
    <row r="259" spans="1:9" x14ac:dyDescent="0.2">
      <c r="A259" s="3"/>
      <c r="B259" s="12"/>
      <c r="C259" s="1"/>
      <c r="D259" s="1"/>
      <c r="E259" s="1"/>
      <c r="F259" s="1"/>
      <c r="G259" s="1"/>
      <c r="H259" s="1"/>
      <c r="I259" s="1"/>
    </row>
    <row r="260" spans="1:9" x14ac:dyDescent="0.2">
      <c r="A260" s="3"/>
      <c r="B260" s="12"/>
      <c r="C260" s="1"/>
      <c r="D260" s="1"/>
      <c r="E260" s="1"/>
      <c r="F260" s="1"/>
      <c r="G260" s="1"/>
      <c r="H260" s="1"/>
      <c r="I260" s="1"/>
    </row>
    <row r="261" spans="1:9" x14ac:dyDescent="0.2">
      <c r="A261" s="3"/>
      <c r="B261" s="12"/>
      <c r="C261" s="1"/>
      <c r="D261" s="1"/>
      <c r="E261" s="1"/>
      <c r="F261" s="1"/>
      <c r="G261" s="1"/>
      <c r="H261" s="1"/>
      <c r="I261" s="1"/>
    </row>
    <row r="262" spans="1:9" x14ac:dyDescent="0.2">
      <c r="A262" s="3"/>
      <c r="B262" s="12"/>
      <c r="C262" s="1"/>
      <c r="D262" s="1"/>
      <c r="E262" s="1"/>
      <c r="F262" s="1"/>
      <c r="G262" s="1"/>
      <c r="H262" s="1"/>
      <c r="I262" s="1"/>
    </row>
    <row r="263" spans="1:9" x14ac:dyDescent="0.2">
      <c r="A263" s="3"/>
      <c r="B263" s="12"/>
      <c r="C263" s="1"/>
      <c r="D263" s="1"/>
      <c r="E263" s="1"/>
      <c r="F263" s="1"/>
      <c r="G263" s="1"/>
      <c r="H263" s="1"/>
      <c r="I263" s="1"/>
    </row>
    <row r="265" spans="1:9" x14ac:dyDescent="0.2">
      <c r="A265" s="3"/>
      <c r="B265" s="12"/>
      <c r="C265" s="12"/>
      <c r="D265" s="12"/>
      <c r="E265" s="12"/>
      <c r="F265" s="12"/>
      <c r="G265" s="12"/>
      <c r="H265" s="12"/>
      <c r="I265" s="12"/>
    </row>
    <row r="266" spans="1:9" x14ac:dyDescent="0.2">
      <c r="A266" s="3"/>
      <c r="B266" s="12"/>
      <c r="C266" s="1"/>
      <c r="D266" s="1"/>
      <c r="E266" s="1"/>
      <c r="F266" s="1"/>
      <c r="G266" s="1"/>
      <c r="H266" s="1"/>
      <c r="I266" s="1"/>
    </row>
    <row r="267" spans="1:9" x14ac:dyDescent="0.2">
      <c r="A267" s="3"/>
      <c r="B267" s="12"/>
      <c r="C267" s="1"/>
      <c r="D267" s="1"/>
      <c r="E267" s="1"/>
      <c r="F267" s="1"/>
      <c r="G267" s="1"/>
      <c r="H267" s="1"/>
      <c r="I267" s="1"/>
    </row>
    <row r="268" spans="1:9" x14ac:dyDescent="0.2">
      <c r="A268" s="3"/>
      <c r="B268" s="12"/>
      <c r="C268" s="1"/>
      <c r="D268" s="1"/>
      <c r="E268" s="1"/>
      <c r="F268" s="1"/>
      <c r="G268" s="1"/>
      <c r="H268" s="1"/>
      <c r="I268" s="1"/>
    </row>
    <row r="269" spans="1:9" x14ac:dyDescent="0.2">
      <c r="A269" s="3"/>
      <c r="B269" s="12"/>
      <c r="C269" s="1"/>
      <c r="D269" s="1"/>
      <c r="E269" s="1"/>
      <c r="F269" s="1"/>
      <c r="G269" s="1"/>
      <c r="H269" s="1"/>
      <c r="I269" s="1"/>
    </row>
    <row r="270" spans="1:9" x14ac:dyDescent="0.2">
      <c r="A270" s="3"/>
      <c r="B270" s="12"/>
      <c r="C270" s="1"/>
      <c r="D270" s="1"/>
      <c r="E270" s="1"/>
      <c r="F270" s="1"/>
      <c r="G270" s="1"/>
      <c r="H270" s="1"/>
      <c r="I270" s="1"/>
    </row>
    <row r="271" spans="1:9" x14ac:dyDescent="0.2">
      <c r="A271" s="3"/>
      <c r="B271" s="12"/>
      <c r="C271" s="1"/>
      <c r="D271" s="1"/>
      <c r="E271" s="1"/>
      <c r="F271" s="1"/>
      <c r="G271" s="1"/>
      <c r="H271" s="1"/>
      <c r="I271" s="1"/>
    </row>
    <row r="272" spans="1:9" x14ac:dyDescent="0.2">
      <c r="A272" s="3"/>
      <c r="B272" s="12"/>
      <c r="C272" s="1"/>
      <c r="D272" s="1"/>
      <c r="E272" s="1"/>
      <c r="F272" s="1"/>
      <c r="G272" s="1"/>
      <c r="H272" s="1"/>
      <c r="I272" s="1"/>
    </row>
    <row r="273" spans="1:9" x14ac:dyDescent="0.2">
      <c r="A273" s="3"/>
      <c r="B273" s="12"/>
      <c r="C273" s="1"/>
      <c r="D273" s="1"/>
      <c r="E273" s="1"/>
      <c r="F273" s="1"/>
      <c r="G273" s="1"/>
      <c r="H273" s="1"/>
      <c r="I273" s="1"/>
    </row>
    <row r="274" spans="1:9" x14ac:dyDescent="0.2">
      <c r="A274" s="3"/>
      <c r="B274" s="12"/>
      <c r="C274" s="1"/>
      <c r="D274" s="1"/>
      <c r="E274" s="1"/>
      <c r="F274" s="1"/>
      <c r="G274" s="1"/>
      <c r="H274" s="1"/>
      <c r="I274" s="1"/>
    </row>
    <row r="275" spans="1:9" x14ac:dyDescent="0.2">
      <c r="A275" s="3"/>
      <c r="B275" s="12"/>
      <c r="C275" s="1"/>
      <c r="D275" s="1"/>
      <c r="E275" s="1"/>
      <c r="F275" s="1"/>
      <c r="G275" s="1"/>
      <c r="H275" s="1"/>
      <c r="I275" s="1"/>
    </row>
    <row r="277" spans="1:9" x14ac:dyDescent="0.2">
      <c r="A277" s="3"/>
      <c r="B277" s="12"/>
      <c r="C277" s="12"/>
      <c r="D277" s="12"/>
      <c r="E277" s="12"/>
      <c r="F277" s="12"/>
      <c r="G277" s="12"/>
      <c r="H277" s="12"/>
      <c r="I277" s="12"/>
    </row>
    <row r="278" spans="1:9" x14ac:dyDescent="0.2">
      <c r="A278" s="3"/>
      <c r="B278" s="12"/>
      <c r="C278" s="1"/>
      <c r="D278" s="1"/>
      <c r="E278" s="1"/>
      <c r="F278" s="1"/>
      <c r="G278" s="1"/>
      <c r="H278" s="1"/>
      <c r="I278" s="1"/>
    </row>
    <row r="279" spans="1:9" x14ac:dyDescent="0.2">
      <c r="A279" s="3"/>
      <c r="B279" s="12"/>
      <c r="C279" s="1"/>
      <c r="D279" s="1"/>
      <c r="E279" s="1"/>
      <c r="F279" s="1"/>
      <c r="G279" s="1"/>
      <c r="H279" s="1"/>
      <c r="I279" s="1"/>
    </row>
    <row r="280" spans="1:9" x14ac:dyDescent="0.2">
      <c r="A280" s="3"/>
      <c r="B280" s="12"/>
      <c r="C280" s="1"/>
      <c r="D280" s="1"/>
      <c r="E280" s="1"/>
      <c r="F280" s="1"/>
      <c r="G280" s="1"/>
      <c r="H280" s="1"/>
      <c r="I280" s="1"/>
    </row>
    <row r="281" spans="1:9" x14ac:dyDescent="0.2">
      <c r="A281" s="3"/>
      <c r="B281" s="12"/>
      <c r="C281" s="1"/>
      <c r="D281" s="1"/>
      <c r="E281" s="1"/>
      <c r="F281" s="1"/>
      <c r="G281" s="1"/>
      <c r="H281" s="1"/>
      <c r="I281" s="1"/>
    </row>
    <row r="282" spans="1:9" x14ac:dyDescent="0.2">
      <c r="A282" s="3"/>
      <c r="B282" s="12"/>
      <c r="C282" s="1"/>
      <c r="D282" s="1"/>
      <c r="E282" s="1"/>
      <c r="F282" s="1"/>
      <c r="G282" s="1"/>
      <c r="H282" s="1"/>
      <c r="I282" s="1"/>
    </row>
    <row r="283" spans="1:9" x14ac:dyDescent="0.2">
      <c r="A283" s="3"/>
      <c r="B283" s="12"/>
      <c r="C283" s="1"/>
      <c r="D283" s="1"/>
      <c r="E283" s="1"/>
      <c r="F283" s="1"/>
      <c r="G283" s="1"/>
      <c r="H283" s="1"/>
      <c r="I283" s="1"/>
    </row>
    <row r="284" spans="1:9" x14ac:dyDescent="0.2">
      <c r="A284" s="3"/>
      <c r="B284" s="12"/>
      <c r="C284" s="1"/>
      <c r="D284" s="1"/>
      <c r="E284" s="1"/>
      <c r="F284" s="1"/>
      <c r="G284" s="1"/>
      <c r="H284" s="1"/>
      <c r="I284" s="1"/>
    </row>
    <row r="285" spans="1:9" x14ac:dyDescent="0.2">
      <c r="A285" s="3"/>
      <c r="B285" s="12"/>
      <c r="C285" s="1"/>
      <c r="D285" s="1"/>
      <c r="E285" s="1"/>
      <c r="F285" s="1"/>
      <c r="G285" s="1"/>
      <c r="H285" s="1"/>
      <c r="I285" s="1"/>
    </row>
    <row r="286" spans="1:9" x14ac:dyDescent="0.2">
      <c r="A286" s="3"/>
      <c r="B286" s="12"/>
      <c r="C286" s="1"/>
      <c r="D286" s="1"/>
      <c r="E286" s="1"/>
      <c r="F286" s="1"/>
      <c r="G286" s="1"/>
      <c r="H286" s="1"/>
      <c r="I286" s="1"/>
    </row>
    <row r="287" spans="1:9" x14ac:dyDescent="0.2">
      <c r="A287" s="3"/>
      <c r="B287" s="12"/>
      <c r="C287" s="1"/>
      <c r="D287" s="1"/>
      <c r="E287" s="1"/>
      <c r="F287" s="1"/>
      <c r="G287" s="1"/>
      <c r="H287" s="1"/>
      <c r="I287" s="1"/>
    </row>
    <row r="289" spans="1:9" x14ac:dyDescent="0.2">
      <c r="A289" s="3"/>
      <c r="B289" s="12"/>
      <c r="C289" s="12"/>
      <c r="D289" s="12"/>
      <c r="E289" s="12"/>
      <c r="F289" s="12"/>
      <c r="G289" s="12"/>
      <c r="H289" s="12"/>
      <c r="I289" s="12"/>
    </row>
    <row r="290" spans="1:9" x14ac:dyDescent="0.2">
      <c r="A290" s="3"/>
      <c r="B290" s="12"/>
      <c r="C290" s="1"/>
      <c r="D290" s="1"/>
      <c r="E290" s="1"/>
      <c r="F290" s="1"/>
      <c r="G290" s="1"/>
      <c r="H290" s="1"/>
      <c r="I290" s="1"/>
    </row>
    <row r="291" spans="1:9" x14ac:dyDescent="0.2">
      <c r="A291" s="3"/>
      <c r="B291" s="12"/>
      <c r="C291" s="1"/>
      <c r="D291" s="1"/>
      <c r="E291" s="1"/>
      <c r="F291" s="1"/>
      <c r="G291" s="1"/>
      <c r="H291" s="1"/>
      <c r="I291" s="1"/>
    </row>
    <row r="292" spans="1:9" x14ac:dyDescent="0.2">
      <c r="A292" s="3"/>
      <c r="B292" s="12"/>
      <c r="C292" s="1"/>
      <c r="D292" s="1"/>
      <c r="E292" s="1"/>
      <c r="F292" s="1"/>
      <c r="G292" s="1"/>
      <c r="H292" s="1"/>
      <c r="I292" s="1"/>
    </row>
    <row r="293" spans="1:9" x14ac:dyDescent="0.2">
      <c r="A293" s="3"/>
      <c r="B293" s="12"/>
      <c r="C293" s="1"/>
      <c r="D293" s="1"/>
      <c r="E293" s="1"/>
      <c r="F293" s="1"/>
      <c r="G293" s="1"/>
      <c r="H293" s="1"/>
      <c r="I293" s="1"/>
    </row>
    <row r="294" spans="1:9" x14ac:dyDescent="0.2">
      <c r="A294" s="3"/>
      <c r="B294" s="12"/>
      <c r="C294" s="1"/>
      <c r="D294" s="1"/>
      <c r="E294" s="1"/>
      <c r="F294" s="1"/>
      <c r="G294" s="1"/>
      <c r="H294" s="1"/>
      <c r="I294" s="1"/>
    </row>
    <row r="295" spans="1:9" x14ac:dyDescent="0.2">
      <c r="A295" s="3"/>
      <c r="B295" s="12"/>
      <c r="C295" s="1"/>
      <c r="D295" s="1"/>
      <c r="E295" s="1"/>
      <c r="F295" s="1"/>
      <c r="G295" s="1"/>
      <c r="H295" s="1"/>
      <c r="I295" s="1"/>
    </row>
    <row r="296" spans="1:9" x14ac:dyDescent="0.2">
      <c r="A296" s="3"/>
      <c r="B296" s="12"/>
      <c r="C296" s="1"/>
      <c r="D296" s="1"/>
      <c r="E296" s="1"/>
      <c r="F296" s="1"/>
      <c r="G296" s="1"/>
      <c r="H296" s="1"/>
      <c r="I296" s="1"/>
    </row>
    <row r="297" spans="1:9" x14ac:dyDescent="0.2">
      <c r="A297" s="3"/>
      <c r="B297" s="12"/>
      <c r="C297" s="1"/>
      <c r="D297" s="1"/>
      <c r="E297" s="1"/>
      <c r="F297" s="1"/>
      <c r="G297" s="1"/>
      <c r="H297" s="1"/>
      <c r="I297" s="1"/>
    </row>
    <row r="298" spans="1:9" x14ac:dyDescent="0.2">
      <c r="A298" s="3"/>
      <c r="B298" s="12"/>
      <c r="C298" s="1"/>
      <c r="D298" s="1"/>
      <c r="E298" s="1"/>
      <c r="F298" s="1"/>
      <c r="G298" s="1"/>
      <c r="H298" s="1"/>
      <c r="I298" s="1"/>
    </row>
    <row r="299" spans="1:9" x14ac:dyDescent="0.2">
      <c r="A299" s="3"/>
      <c r="B299" s="12"/>
      <c r="C299" s="1"/>
      <c r="D299" s="1"/>
      <c r="E299" s="1"/>
      <c r="F299" s="1"/>
      <c r="G299" s="1"/>
      <c r="H299" s="1"/>
      <c r="I299" s="1"/>
    </row>
  </sheetData>
  <mergeCells count="13">
    <mergeCell ref="A49:I49"/>
    <mergeCell ref="B2:B3"/>
    <mergeCell ref="C2:C3"/>
    <mergeCell ref="A1:I1"/>
    <mergeCell ref="D2:E2"/>
    <mergeCell ref="D3:E3"/>
    <mergeCell ref="A2:A4"/>
    <mergeCell ref="A52:I52"/>
    <mergeCell ref="A53:I53"/>
    <mergeCell ref="A54:I54"/>
    <mergeCell ref="A55:I55"/>
    <mergeCell ref="A50:I50"/>
    <mergeCell ref="A51:I51"/>
  </mergeCells>
  <phoneticPr fontId="2" type="noConversion"/>
  <printOptions horizontalCentered="1"/>
  <pageMargins left="0.75" right="0.65" top="0.5" bottom="0.5" header="0.5" footer="0.5"/>
  <pageSetup firstPageNumber="78" orientation="portrait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33"/>
  <sheetViews>
    <sheetView zoomScaleNormal="100" workbookViewId="0">
      <selection activeCell="H76" sqref="H76"/>
    </sheetView>
  </sheetViews>
  <sheetFormatPr defaultColWidth="9.140625" defaultRowHeight="12.75" x14ac:dyDescent="0.2"/>
  <cols>
    <col min="1" max="1" width="16.5703125" style="3" customWidth="1"/>
    <col min="2" max="2" width="14.85546875" style="1" bestFit="1" customWidth="1"/>
    <col min="3" max="3" width="13.5703125" style="1" bestFit="1" customWidth="1"/>
    <col min="4" max="5" width="14.85546875" style="1" bestFit="1" customWidth="1"/>
    <col min="6" max="6" width="13.5703125" style="1" bestFit="1" customWidth="1"/>
    <col min="7" max="7" width="14.85546875" style="1" bestFit="1" customWidth="1"/>
    <col min="8" max="14" width="12.42578125" customWidth="1"/>
    <col min="17" max="16384" width="9.140625" style="1"/>
  </cols>
  <sheetData>
    <row r="1" spans="1:22" customFormat="1" ht="18" customHeight="1" x14ac:dyDescent="0.2">
      <c r="A1" s="413" t="s">
        <v>326</v>
      </c>
      <c r="B1" s="430"/>
      <c r="C1" s="430"/>
      <c r="D1" s="430"/>
      <c r="E1" s="430"/>
      <c r="F1" s="430"/>
      <c r="G1" s="430"/>
    </row>
    <row r="2" spans="1:22" s="87" customFormat="1" x14ac:dyDescent="0.2">
      <c r="A2" s="380"/>
      <c r="B2" s="528">
        <v>2017</v>
      </c>
      <c r="C2" s="528"/>
      <c r="D2" s="528"/>
      <c r="E2" s="528">
        <v>2018</v>
      </c>
      <c r="F2" s="528"/>
      <c r="G2" s="528"/>
    </row>
    <row r="3" spans="1:22" ht="11.25" x14ac:dyDescent="0.2">
      <c r="A3" s="381" t="s">
        <v>153</v>
      </c>
      <c r="B3" s="229" t="s">
        <v>154</v>
      </c>
      <c r="C3" s="229" t="s">
        <v>155</v>
      </c>
      <c r="D3" s="229" t="s">
        <v>156</v>
      </c>
      <c r="E3" s="229" t="s">
        <v>154</v>
      </c>
      <c r="F3" s="229" t="s">
        <v>155</v>
      </c>
      <c r="G3" s="229" t="s">
        <v>156</v>
      </c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</row>
    <row r="4" spans="1:22" x14ac:dyDescent="0.2">
      <c r="A4" s="379"/>
      <c r="B4" s="526" t="s">
        <v>118</v>
      </c>
      <c r="C4" s="527"/>
      <c r="D4" s="527"/>
      <c r="E4" s="527"/>
      <c r="F4" s="527"/>
      <c r="G4" s="527"/>
      <c r="H4" s="82"/>
      <c r="I4" s="525"/>
      <c r="J4" s="525"/>
      <c r="K4" s="525"/>
      <c r="L4" s="525"/>
      <c r="M4" s="525"/>
      <c r="N4" s="525"/>
      <c r="O4" s="525"/>
      <c r="P4" s="82"/>
      <c r="Q4" s="82"/>
      <c r="R4" s="82"/>
      <c r="S4" s="82"/>
      <c r="T4" s="82"/>
      <c r="U4" s="82"/>
      <c r="V4" s="82"/>
    </row>
    <row r="5" spans="1:22" ht="11.25" x14ac:dyDescent="0.2">
      <c r="A5" s="259" t="s">
        <v>47</v>
      </c>
      <c r="B5" s="134">
        <v>10200</v>
      </c>
      <c r="C5" s="134">
        <v>800</v>
      </c>
      <c r="D5" s="134">
        <v>3400</v>
      </c>
      <c r="E5" s="134">
        <v>10200</v>
      </c>
      <c r="F5" s="134">
        <v>800</v>
      </c>
      <c r="G5" s="134">
        <v>3800</v>
      </c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</row>
    <row r="6" spans="1:22" s="9" customFormat="1" ht="11.25" x14ac:dyDescent="0.2">
      <c r="A6" s="259" t="s">
        <v>50</v>
      </c>
      <c r="B6" s="134">
        <v>51000</v>
      </c>
      <c r="C6" s="134">
        <v>15800</v>
      </c>
      <c r="D6" s="134">
        <v>15000</v>
      </c>
      <c r="E6" s="134">
        <v>51000</v>
      </c>
      <c r="F6" s="134">
        <v>15900</v>
      </c>
      <c r="G6" s="134">
        <v>15700</v>
      </c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</row>
    <row r="7" spans="1:22" ht="11.25" x14ac:dyDescent="0.2">
      <c r="A7" s="259" t="s">
        <v>157</v>
      </c>
      <c r="B7" s="134">
        <v>16800</v>
      </c>
      <c r="C7" s="134" t="s">
        <v>296</v>
      </c>
      <c r="D7" s="134" t="s">
        <v>296</v>
      </c>
      <c r="E7" s="134">
        <v>17000</v>
      </c>
      <c r="F7" s="134" t="s">
        <v>296</v>
      </c>
      <c r="G7" s="134" t="s">
        <v>296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</row>
    <row r="8" spans="1:22" ht="11.25" x14ac:dyDescent="0.2">
      <c r="A8" s="260" t="s">
        <v>158</v>
      </c>
      <c r="B8" s="83">
        <f t="shared" ref="B8:G8" si="0">SUM(B5:B7)</f>
        <v>78000</v>
      </c>
      <c r="C8" s="83">
        <f t="shared" si="0"/>
        <v>16600</v>
      </c>
      <c r="D8" s="83">
        <f t="shared" si="0"/>
        <v>18400</v>
      </c>
      <c r="E8" s="83">
        <f t="shared" si="0"/>
        <v>78200</v>
      </c>
      <c r="F8" s="83">
        <f t="shared" si="0"/>
        <v>16700</v>
      </c>
      <c r="G8" s="83">
        <f t="shared" si="0"/>
        <v>19500</v>
      </c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</row>
    <row r="9" spans="1:22" ht="11.25" x14ac:dyDescent="0.2">
      <c r="A9" s="259" t="s">
        <v>159</v>
      </c>
      <c r="B9" s="134">
        <v>31000</v>
      </c>
      <c r="C9" s="134">
        <v>15300</v>
      </c>
      <c r="D9" s="134" t="s">
        <v>226</v>
      </c>
      <c r="E9" s="134">
        <v>31000</v>
      </c>
      <c r="F9" s="134">
        <v>15500</v>
      </c>
      <c r="G9" s="134" t="s">
        <v>226</v>
      </c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</row>
    <row r="10" spans="1:22" s="9" customFormat="1" ht="11.25" x14ac:dyDescent="0.2">
      <c r="A10" s="259" t="s">
        <v>61</v>
      </c>
      <c r="B10" s="134">
        <v>47000</v>
      </c>
      <c r="C10" s="134">
        <v>31500</v>
      </c>
      <c r="D10" s="134">
        <v>600</v>
      </c>
      <c r="E10" s="134">
        <v>47500</v>
      </c>
      <c r="F10" s="134">
        <v>31500</v>
      </c>
      <c r="G10" s="134">
        <v>800</v>
      </c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</row>
    <row r="11" spans="1:22" ht="11.25" x14ac:dyDescent="0.2">
      <c r="A11" s="259" t="s">
        <v>160</v>
      </c>
      <c r="B11" s="134">
        <v>4000</v>
      </c>
      <c r="C11" s="134">
        <v>3200</v>
      </c>
      <c r="D11" s="134" t="s">
        <v>226</v>
      </c>
      <c r="E11" s="134">
        <v>4000</v>
      </c>
      <c r="F11" s="134">
        <v>3200</v>
      </c>
      <c r="G11" s="134" t="s">
        <v>226</v>
      </c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</row>
    <row r="12" spans="1:22" ht="11.25" x14ac:dyDescent="0.2">
      <c r="A12" s="260" t="s">
        <v>161</v>
      </c>
      <c r="B12" s="83">
        <f t="shared" ref="B12:G12" si="1">SUM(B9:B11)</f>
        <v>82000</v>
      </c>
      <c r="C12" s="83">
        <f t="shared" si="1"/>
        <v>50000</v>
      </c>
      <c r="D12" s="83">
        <f t="shared" si="1"/>
        <v>600</v>
      </c>
      <c r="E12" s="83">
        <f t="shared" si="1"/>
        <v>82500</v>
      </c>
      <c r="F12" s="83">
        <f t="shared" si="1"/>
        <v>50200</v>
      </c>
      <c r="G12" s="83">
        <f t="shared" si="1"/>
        <v>800</v>
      </c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</row>
    <row r="13" spans="1:22" ht="11.25" x14ac:dyDescent="0.2">
      <c r="A13" s="259" t="s">
        <v>162</v>
      </c>
      <c r="B13" s="134">
        <v>36000</v>
      </c>
      <c r="C13" s="134">
        <v>25500</v>
      </c>
      <c r="D13" s="134" t="s">
        <v>226</v>
      </c>
      <c r="E13" s="134">
        <v>36500</v>
      </c>
      <c r="F13" s="134">
        <v>26000</v>
      </c>
      <c r="G13" s="134" t="s">
        <v>226</v>
      </c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2" s="9" customFormat="1" ht="11.25" x14ac:dyDescent="0.2">
      <c r="A14" s="259" t="s">
        <v>163</v>
      </c>
      <c r="B14" s="134">
        <v>45500</v>
      </c>
      <c r="C14" s="134" t="s">
        <v>296</v>
      </c>
      <c r="D14" s="134" t="s">
        <v>226</v>
      </c>
      <c r="E14" s="134">
        <v>46000</v>
      </c>
      <c r="F14" s="134" t="s">
        <v>296</v>
      </c>
      <c r="G14" s="134" t="s">
        <v>226</v>
      </c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2" ht="11.25" x14ac:dyDescent="0.2">
      <c r="A15" s="259" t="s">
        <v>164</v>
      </c>
      <c r="B15" s="134">
        <v>15000</v>
      </c>
      <c r="C15" s="134" t="s">
        <v>296</v>
      </c>
      <c r="D15" s="134" t="s">
        <v>226</v>
      </c>
      <c r="E15" s="134">
        <v>15100</v>
      </c>
      <c r="F15" s="134" t="s">
        <v>296</v>
      </c>
      <c r="G15" s="134" t="s">
        <v>226</v>
      </c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</row>
    <row r="16" spans="1:22" ht="11.25" x14ac:dyDescent="0.2">
      <c r="A16" s="260" t="s">
        <v>165</v>
      </c>
      <c r="B16" s="83">
        <f t="shared" ref="B16:F16" si="2">SUM(B13:B15)</f>
        <v>96500</v>
      </c>
      <c r="C16" s="83">
        <f t="shared" si="2"/>
        <v>25500</v>
      </c>
      <c r="D16" s="83" t="s">
        <v>226</v>
      </c>
      <c r="E16" s="83">
        <f t="shared" si="2"/>
        <v>97600</v>
      </c>
      <c r="F16" s="83">
        <f t="shared" si="2"/>
        <v>26000</v>
      </c>
      <c r="G16" s="83" t="s">
        <v>226</v>
      </c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</row>
    <row r="17" spans="1:22" ht="11.25" x14ac:dyDescent="0.2">
      <c r="A17" s="259" t="s">
        <v>166</v>
      </c>
      <c r="B17" s="134">
        <v>14600</v>
      </c>
      <c r="C17" s="134" t="s">
        <v>296</v>
      </c>
      <c r="D17" s="134" t="s">
        <v>226</v>
      </c>
      <c r="E17" s="134">
        <v>14600</v>
      </c>
      <c r="F17" s="134" t="s">
        <v>296</v>
      </c>
      <c r="G17" s="134" t="s">
        <v>226</v>
      </c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</row>
    <row r="18" spans="1:22" ht="11.25" x14ac:dyDescent="0.2">
      <c r="A18" s="259" t="s">
        <v>167</v>
      </c>
      <c r="B18" s="134">
        <v>21000</v>
      </c>
      <c r="C18" s="134">
        <v>10700</v>
      </c>
      <c r="D18" s="134" t="s">
        <v>226</v>
      </c>
      <c r="E18" s="134">
        <v>21500</v>
      </c>
      <c r="F18" s="134">
        <v>10800</v>
      </c>
      <c r="G18" s="134" t="s">
        <v>226</v>
      </c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</row>
    <row r="19" spans="1:22" ht="11.25" x14ac:dyDescent="0.2">
      <c r="A19" s="259" t="s">
        <v>168</v>
      </c>
      <c r="B19" s="134">
        <v>2900</v>
      </c>
      <c r="C19" s="134">
        <v>2400</v>
      </c>
      <c r="D19" s="134" t="s">
        <v>226</v>
      </c>
      <c r="E19" s="134">
        <v>2900</v>
      </c>
      <c r="F19" s="134">
        <v>2400</v>
      </c>
      <c r="G19" s="134" t="s">
        <v>226</v>
      </c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</row>
    <row r="20" spans="1:22" ht="11.25" x14ac:dyDescent="0.2">
      <c r="A20" s="259" t="s">
        <v>54</v>
      </c>
      <c r="B20" s="134">
        <v>36500</v>
      </c>
      <c r="C20" s="134">
        <v>10500</v>
      </c>
      <c r="D20" s="134">
        <v>7800</v>
      </c>
      <c r="E20" s="134">
        <v>37000</v>
      </c>
      <c r="F20" s="134">
        <v>10500</v>
      </c>
      <c r="G20" s="134">
        <v>8000</v>
      </c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</row>
    <row r="21" spans="1:22" ht="11.25" x14ac:dyDescent="0.2">
      <c r="A21" s="259" t="s">
        <v>56</v>
      </c>
      <c r="B21" s="134">
        <v>52000</v>
      </c>
      <c r="C21" s="134" t="s">
        <v>296</v>
      </c>
      <c r="D21" s="134" t="s">
        <v>296</v>
      </c>
      <c r="E21" s="134">
        <v>52000</v>
      </c>
      <c r="F21" s="134" t="s">
        <v>296</v>
      </c>
      <c r="G21" s="134" t="s">
        <v>296</v>
      </c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</row>
    <row r="22" spans="1:22" ht="11.25" x14ac:dyDescent="0.2">
      <c r="A22" s="259" t="s">
        <v>169</v>
      </c>
      <c r="B22" s="134">
        <v>8500</v>
      </c>
      <c r="C22" s="134" t="s">
        <v>296</v>
      </c>
      <c r="D22" s="134" t="s">
        <v>226</v>
      </c>
      <c r="E22" s="134">
        <v>8600</v>
      </c>
      <c r="F22" s="134" t="s">
        <v>296</v>
      </c>
      <c r="G22" s="134" t="s">
        <v>226</v>
      </c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</row>
    <row r="23" spans="1:22" ht="11.25" x14ac:dyDescent="0.2">
      <c r="A23" s="259" t="s">
        <v>59</v>
      </c>
      <c r="B23" s="134">
        <v>33500</v>
      </c>
      <c r="C23" s="134" t="s">
        <v>296</v>
      </c>
      <c r="D23" s="134" t="s">
        <v>296</v>
      </c>
      <c r="E23" s="134">
        <v>33500</v>
      </c>
      <c r="F23" s="134" t="s">
        <v>296</v>
      </c>
      <c r="G23" s="134" t="s">
        <v>296</v>
      </c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</row>
    <row r="24" spans="1:22" ht="11.25" x14ac:dyDescent="0.2">
      <c r="A24" s="259" t="s">
        <v>170</v>
      </c>
      <c r="B24" s="134" t="s">
        <v>226</v>
      </c>
      <c r="C24" s="134" t="s">
        <v>226</v>
      </c>
      <c r="D24" s="134" t="s">
        <v>226</v>
      </c>
      <c r="E24" s="134" t="s">
        <v>226</v>
      </c>
      <c r="F24" s="134" t="s">
        <v>226</v>
      </c>
      <c r="G24" s="134" t="s">
        <v>226</v>
      </c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</row>
    <row r="25" spans="1:22" ht="11.25" x14ac:dyDescent="0.2">
      <c r="A25" s="259" t="s">
        <v>171</v>
      </c>
      <c r="B25" s="134">
        <v>50000</v>
      </c>
      <c r="C25" s="134">
        <v>33000</v>
      </c>
      <c r="D25" s="134" t="s">
        <v>296</v>
      </c>
      <c r="E25" s="134">
        <v>50000</v>
      </c>
      <c r="F25" s="134">
        <v>33000</v>
      </c>
      <c r="G25" s="134" t="s">
        <v>296</v>
      </c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</row>
    <row r="26" spans="1:22" ht="11.25" x14ac:dyDescent="0.2">
      <c r="A26" s="259" t="s">
        <v>172</v>
      </c>
      <c r="B26" s="134" t="s">
        <v>296</v>
      </c>
      <c r="C26" s="134">
        <v>1400</v>
      </c>
      <c r="D26" s="134" t="s">
        <v>226</v>
      </c>
      <c r="E26" s="134" t="s">
        <v>296</v>
      </c>
      <c r="F26" s="134">
        <v>1400</v>
      </c>
      <c r="G26" s="134" t="s">
        <v>226</v>
      </c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</row>
    <row r="27" spans="1:22" ht="11.25" x14ac:dyDescent="0.2">
      <c r="A27" s="259" t="s">
        <v>173</v>
      </c>
      <c r="B27" s="134">
        <v>13200</v>
      </c>
      <c r="C27" s="134">
        <v>8200</v>
      </c>
      <c r="D27" s="134" t="s">
        <v>226</v>
      </c>
      <c r="E27" s="134">
        <v>13400</v>
      </c>
      <c r="F27" s="134">
        <v>8200</v>
      </c>
      <c r="G27" s="134" t="s">
        <v>226</v>
      </c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</row>
    <row r="28" spans="1:22" s="9" customFormat="1" ht="11.25" x14ac:dyDescent="0.2">
      <c r="A28" s="259" t="s">
        <v>174</v>
      </c>
      <c r="B28" s="134">
        <v>3700</v>
      </c>
      <c r="C28" s="134">
        <v>500</v>
      </c>
      <c r="D28" s="134" t="s">
        <v>226</v>
      </c>
      <c r="E28" s="134">
        <v>3700</v>
      </c>
      <c r="F28" s="134">
        <v>500</v>
      </c>
      <c r="G28" s="134" t="s">
        <v>226</v>
      </c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2" ht="11.25" x14ac:dyDescent="0.2">
      <c r="A29" s="259" t="s">
        <v>63</v>
      </c>
      <c r="B29" s="134">
        <v>85000</v>
      </c>
      <c r="C29" s="134">
        <v>12700</v>
      </c>
      <c r="D29" s="134">
        <v>30500</v>
      </c>
      <c r="E29" s="134">
        <v>86000</v>
      </c>
      <c r="F29" s="134">
        <v>12800</v>
      </c>
      <c r="G29" s="134">
        <v>30500</v>
      </c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</row>
    <row r="30" spans="1:22" ht="11.25" x14ac:dyDescent="0.2">
      <c r="A30" s="260" t="s">
        <v>175</v>
      </c>
      <c r="B30" s="83">
        <f t="shared" ref="B30:G30" si="3">SUM(B17:B29)</f>
        <v>320900</v>
      </c>
      <c r="C30" s="83">
        <f t="shared" si="3"/>
        <v>79400</v>
      </c>
      <c r="D30" s="83">
        <f t="shared" si="3"/>
        <v>38300</v>
      </c>
      <c r="E30" s="83">
        <f t="shared" si="3"/>
        <v>323200</v>
      </c>
      <c r="F30" s="83">
        <f t="shared" si="3"/>
        <v>79600</v>
      </c>
      <c r="G30" s="83">
        <f t="shared" si="3"/>
        <v>38500</v>
      </c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</row>
    <row r="31" spans="1:22" ht="11.25" x14ac:dyDescent="0.2">
      <c r="A31" s="259" t="s">
        <v>176</v>
      </c>
      <c r="B31" s="134">
        <v>12600</v>
      </c>
      <c r="C31" s="134">
        <v>8300</v>
      </c>
      <c r="D31" s="134" t="s">
        <v>296</v>
      </c>
      <c r="E31" s="134">
        <v>12700</v>
      </c>
      <c r="F31" s="134">
        <v>8400</v>
      </c>
      <c r="G31" s="134" t="s">
        <v>296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</row>
    <row r="32" spans="1:22" ht="11.25" x14ac:dyDescent="0.2">
      <c r="A32" s="259" t="s">
        <v>177</v>
      </c>
      <c r="B32" s="134">
        <v>14300</v>
      </c>
      <c r="C32" s="134">
        <v>9400</v>
      </c>
      <c r="D32" s="134" t="s">
        <v>226</v>
      </c>
      <c r="E32" s="134">
        <v>14400</v>
      </c>
      <c r="F32" s="134">
        <v>9500</v>
      </c>
      <c r="G32" s="134" t="s">
        <v>226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</row>
    <row r="33" spans="1:22" ht="11.25" x14ac:dyDescent="0.2">
      <c r="A33" s="259" t="s">
        <v>49</v>
      </c>
      <c r="B33" s="134">
        <v>57000</v>
      </c>
      <c r="C33" s="134">
        <v>14000</v>
      </c>
      <c r="D33" s="134">
        <v>14000</v>
      </c>
      <c r="E33" s="134">
        <v>58000</v>
      </c>
      <c r="F33" s="134">
        <v>14100</v>
      </c>
      <c r="G33" s="134">
        <v>16500</v>
      </c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</row>
    <row r="34" spans="1:22" ht="11.25" x14ac:dyDescent="0.2">
      <c r="A34" s="259" t="s">
        <v>58</v>
      </c>
      <c r="B34" s="134">
        <v>52000</v>
      </c>
      <c r="C34" s="134">
        <v>14300</v>
      </c>
      <c r="D34" s="134">
        <v>13900</v>
      </c>
      <c r="E34" s="134">
        <v>53000</v>
      </c>
      <c r="F34" s="134">
        <v>14400</v>
      </c>
      <c r="G34" s="134">
        <v>13600</v>
      </c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</row>
    <row r="35" spans="1:22" ht="11.25" x14ac:dyDescent="0.2">
      <c r="A35" s="259" t="s">
        <v>62</v>
      </c>
      <c r="B35" s="134">
        <v>49000</v>
      </c>
      <c r="C35" s="134">
        <v>19600</v>
      </c>
      <c r="D35" s="134" t="s">
        <v>296</v>
      </c>
      <c r="E35" s="134">
        <v>49500</v>
      </c>
      <c r="F35" s="134">
        <v>19700</v>
      </c>
      <c r="G35" s="134" t="s">
        <v>296</v>
      </c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</row>
    <row r="36" spans="1:22" ht="11.25" x14ac:dyDescent="0.2">
      <c r="A36" s="259" t="s">
        <v>178</v>
      </c>
      <c r="B36" s="134">
        <v>5700</v>
      </c>
      <c r="C36" s="134">
        <v>3900</v>
      </c>
      <c r="D36" s="134" t="s">
        <v>226</v>
      </c>
      <c r="E36" s="134">
        <v>5800</v>
      </c>
      <c r="F36" s="134">
        <v>4000</v>
      </c>
      <c r="G36" s="134" t="s">
        <v>226</v>
      </c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</row>
    <row r="37" spans="1:22" ht="11.25" x14ac:dyDescent="0.2">
      <c r="A37" s="259" t="s">
        <v>65</v>
      </c>
      <c r="B37" s="134">
        <v>58000</v>
      </c>
      <c r="C37" s="134">
        <v>26500</v>
      </c>
      <c r="D37" s="134">
        <v>2800</v>
      </c>
      <c r="E37" s="134">
        <v>59000</v>
      </c>
      <c r="F37" s="134">
        <v>26500</v>
      </c>
      <c r="G37" s="134">
        <v>2600</v>
      </c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</row>
    <row r="38" spans="1:22" s="9" customFormat="1" ht="11.25" x14ac:dyDescent="0.2">
      <c r="A38" s="259" t="s">
        <v>179</v>
      </c>
      <c r="B38" s="134">
        <v>11000</v>
      </c>
      <c r="C38" s="134" t="s">
        <v>296</v>
      </c>
      <c r="D38" s="134" t="s">
        <v>296</v>
      </c>
      <c r="E38" s="134">
        <v>11100</v>
      </c>
      <c r="F38" s="134" t="s">
        <v>296</v>
      </c>
      <c r="G38" s="134" t="s">
        <v>296</v>
      </c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</row>
    <row r="39" spans="1:22" ht="11.25" x14ac:dyDescent="0.2">
      <c r="A39" s="259" t="s">
        <v>67</v>
      </c>
      <c r="B39" s="134">
        <v>11100</v>
      </c>
      <c r="C39" s="134">
        <v>5600</v>
      </c>
      <c r="D39" s="134">
        <v>2900</v>
      </c>
      <c r="E39" s="134">
        <v>11200</v>
      </c>
      <c r="F39" s="134">
        <v>5600</v>
      </c>
      <c r="G39" s="134">
        <v>3200</v>
      </c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</row>
    <row r="40" spans="1:22" ht="11.25" x14ac:dyDescent="0.2">
      <c r="A40" s="260" t="s">
        <v>180</v>
      </c>
      <c r="B40" s="83">
        <f t="shared" ref="B40:G40" si="4">SUM(B31:B39)</f>
        <v>270700</v>
      </c>
      <c r="C40" s="83">
        <f t="shared" si="4"/>
        <v>101600</v>
      </c>
      <c r="D40" s="83">
        <f t="shared" si="4"/>
        <v>33600</v>
      </c>
      <c r="E40" s="83">
        <f t="shared" si="4"/>
        <v>274700</v>
      </c>
      <c r="F40" s="83">
        <f t="shared" si="4"/>
        <v>102200</v>
      </c>
      <c r="G40" s="83">
        <f t="shared" si="4"/>
        <v>35900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</row>
    <row r="41" spans="1:22" ht="11.25" x14ac:dyDescent="0.2">
      <c r="A41" s="259" t="s">
        <v>48</v>
      </c>
      <c r="B41" s="134">
        <v>395000</v>
      </c>
      <c r="C41" s="134">
        <v>17000</v>
      </c>
      <c r="D41" s="134">
        <v>115000</v>
      </c>
      <c r="E41" s="134">
        <v>395000</v>
      </c>
      <c r="F41" s="134">
        <v>17100</v>
      </c>
      <c r="G41" s="134">
        <v>115000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</row>
    <row r="42" spans="1:22" ht="11.25" x14ac:dyDescent="0.2">
      <c r="A42" s="259" t="s">
        <v>51</v>
      </c>
      <c r="B42" s="134">
        <v>375000</v>
      </c>
      <c r="C42" s="134">
        <v>34000</v>
      </c>
      <c r="D42" s="134">
        <v>160000</v>
      </c>
      <c r="E42" s="134">
        <v>380000</v>
      </c>
      <c r="F42" s="134">
        <v>34500</v>
      </c>
      <c r="G42" s="134">
        <v>155000</v>
      </c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</row>
    <row r="43" spans="1:22" ht="11.25" x14ac:dyDescent="0.2">
      <c r="A43" s="259" t="s">
        <v>52</v>
      </c>
      <c r="B43" s="134">
        <v>420000</v>
      </c>
      <c r="C43" s="134">
        <v>5900</v>
      </c>
      <c r="D43" s="134">
        <v>180000</v>
      </c>
      <c r="E43" s="134">
        <v>425000</v>
      </c>
      <c r="F43" s="134">
        <v>6000</v>
      </c>
      <c r="G43" s="134">
        <v>175000</v>
      </c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</row>
    <row r="44" spans="1:22" ht="11.25" x14ac:dyDescent="0.2">
      <c r="A44" s="259" t="s">
        <v>53</v>
      </c>
      <c r="B44" s="134">
        <v>180000</v>
      </c>
      <c r="C44" s="134">
        <v>14400</v>
      </c>
      <c r="D44" s="134">
        <v>77000</v>
      </c>
      <c r="E44" s="134">
        <v>185000</v>
      </c>
      <c r="F44" s="134">
        <v>14600</v>
      </c>
      <c r="G44" s="134">
        <v>81000</v>
      </c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</row>
    <row r="45" spans="1:22" ht="11.25" x14ac:dyDescent="0.2">
      <c r="A45" s="259" t="s">
        <v>55</v>
      </c>
      <c r="B45" s="134">
        <v>530000</v>
      </c>
      <c r="C45" s="134">
        <v>28000</v>
      </c>
      <c r="D45" s="134">
        <v>270000</v>
      </c>
      <c r="E45" s="134">
        <v>535000</v>
      </c>
      <c r="F45" s="134">
        <v>28500</v>
      </c>
      <c r="G45" s="134">
        <v>270000</v>
      </c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</row>
    <row r="46" spans="1:22" ht="11.25" x14ac:dyDescent="0.2">
      <c r="A46" s="259" t="s">
        <v>60</v>
      </c>
      <c r="B46" s="134">
        <v>215000</v>
      </c>
      <c r="C46" s="134">
        <v>19700</v>
      </c>
      <c r="D46" s="134">
        <v>99000</v>
      </c>
      <c r="E46" s="134">
        <v>220000</v>
      </c>
      <c r="F46" s="134">
        <v>19800</v>
      </c>
      <c r="G46" s="134">
        <v>100000</v>
      </c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</row>
    <row r="47" spans="1:22" s="9" customFormat="1" ht="11.25" x14ac:dyDescent="0.2">
      <c r="A47" s="259" t="s">
        <v>64</v>
      </c>
      <c r="B47" s="134">
        <v>400000</v>
      </c>
      <c r="C47" s="134">
        <v>29000</v>
      </c>
      <c r="D47" s="134">
        <v>175000</v>
      </c>
      <c r="E47" s="134">
        <v>400000</v>
      </c>
      <c r="F47" s="134">
        <v>29000</v>
      </c>
      <c r="G47" s="134">
        <v>175000</v>
      </c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</row>
    <row r="48" spans="1:22" ht="11.25" x14ac:dyDescent="0.2">
      <c r="A48" s="259" t="s">
        <v>66</v>
      </c>
      <c r="B48" s="134">
        <v>1060000</v>
      </c>
      <c r="C48" s="134">
        <v>27500</v>
      </c>
      <c r="D48" s="134">
        <v>480000</v>
      </c>
      <c r="E48" s="134">
        <v>1070000</v>
      </c>
      <c r="F48" s="134">
        <v>27500</v>
      </c>
      <c r="G48" s="134">
        <v>475000</v>
      </c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</row>
    <row r="49" spans="1:22" ht="11.25" x14ac:dyDescent="0.2">
      <c r="A49" s="260" t="s">
        <v>181</v>
      </c>
      <c r="B49" s="83">
        <f t="shared" ref="B49:G49" si="5">SUM(B41:B48)</f>
        <v>3575000</v>
      </c>
      <c r="C49" s="83">
        <f t="shared" si="5"/>
        <v>175500</v>
      </c>
      <c r="D49" s="83">
        <f t="shared" si="5"/>
        <v>1556000</v>
      </c>
      <c r="E49" s="83">
        <f t="shared" si="5"/>
        <v>3610000</v>
      </c>
      <c r="F49" s="83">
        <f t="shared" si="5"/>
        <v>177000</v>
      </c>
      <c r="G49" s="83">
        <f t="shared" si="5"/>
        <v>1546000</v>
      </c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</row>
    <row r="50" spans="1:22" ht="11.25" x14ac:dyDescent="0.2">
      <c r="A50" s="259" t="s">
        <v>182</v>
      </c>
      <c r="B50" s="134" t="s">
        <v>296</v>
      </c>
      <c r="C50" s="134" t="s">
        <v>296</v>
      </c>
      <c r="D50" s="134" t="s">
        <v>226</v>
      </c>
      <c r="E50" s="134" t="s">
        <v>296</v>
      </c>
      <c r="F50" s="134" t="s">
        <v>296</v>
      </c>
      <c r="G50" s="134" t="s">
        <v>226</v>
      </c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</row>
    <row r="51" spans="1:22" ht="11.25" x14ac:dyDescent="0.2">
      <c r="A51" s="259" t="s">
        <v>183</v>
      </c>
      <c r="B51" s="134">
        <v>13000</v>
      </c>
      <c r="C51" s="134" t="s">
        <v>296</v>
      </c>
      <c r="D51" s="134" t="s">
        <v>226</v>
      </c>
      <c r="E51" s="134">
        <v>13100</v>
      </c>
      <c r="F51" s="134" t="s">
        <v>296</v>
      </c>
      <c r="G51" s="134" t="s">
        <v>226</v>
      </c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</row>
    <row r="52" spans="1:22" ht="11.25" x14ac:dyDescent="0.2">
      <c r="A52" s="259" t="s">
        <v>184</v>
      </c>
      <c r="B52" s="134">
        <v>12500</v>
      </c>
      <c r="C52" s="134">
        <v>8500</v>
      </c>
      <c r="D52" s="134" t="s">
        <v>226</v>
      </c>
      <c r="E52" s="134">
        <v>12600</v>
      </c>
      <c r="F52" s="134">
        <v>8600</v>
      </c>
      <c r="G52" s="134" t="s">
        <v>226</v>
      </c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</row>
    <row r="53" spans="1:22" ht="11.25" x14ac:dyDescent="0.2">
      <c r="A53" s="259" t="s">
        <v>185</v>
      </c>
      <c r="B53" s="134">
        <v>7100</v>
      </c>
      <c r="C53" s="134">
        <v>3800</v>
      </c>
      <c r="D53" s="134" t="s">
        <v>226</v>
      </c>
      <c r="E53" s="134">
        <v>7100</v>
      </c>
      <c r="F53" s="134">
        <v>3800</v>
      </c>
      <c r="G53" s="134" t="s">
        <v>226</v>
      </c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ht="11.25" x14ac:dyDescent="0.2">
      <c r="A54" s="259" t="s">
        <v>186</v>
      </c>
      <c r="B54" s="134">
        <v>12300</v>
      </c>
      <c r="C54" s="134">
        <v>10300</v>
      </c>
      <c r="D54" s="134" t="s">
        <v>226</v>
      </c>
      <c r="E54" s="134">
        <v>12500</v>
      </c>
      <c r="F54" s="134">
        <v>10400</v>
      </c>
      <c r="G54" s="134" t="s">
        <v>226</v>
      </c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ht="11.25" x14ac:dyDescent="0.2">
      <c r="A55" s="259" t="s">
        <v>187</v>
      </c>
      <c r="B55" s="134">
        <v>21500</v>
      </c>
      <c r="C55" s="134" t="s">
        <v>296</v>
      </c>
      <c r="D55" s="134" t="s">
        <v>226</v>
      </c>
      <c r="E55" s="134">
        <v>21500</v>
      </c>
      <c r="F55" s="134" t="s">
        <v>296</v>
      </c>
      <c r="G55" s="134" t="s">
        <v>226</v>
      </c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ht="11.25" x14ac:dyDescent="0.2">
      <c r="A56" s="259" t="s">
        <v>188</v>
      </c>
      <c r="B56" s="134">
        <v>4100</v>
      </c>
      <c r="C56" s="134" t="s">
        <v>296</v>
      </c>
      <c r="D56" s="134" t="s">
        <v>226</v>
      </c>
      <c r="E56" s="134">
        <v>4200</v>
      </c>
      <c r="F56" s="134" t="s">
        <v>296</v>
      </c>
      <c r="G56" s="134" t="s">
        <v>226</v>
      </c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ht="11.25" x14ac:dyDescent="0.2">
      <c r="A57" s="259" t="s">
        <v>189</v>
      </c>
      <c r="B57" s="134">
        <v>4100</v>
      </c>
      <c r="C57" s="134">
        <v>2900</v>
      </c>
      <c r="D57" s="134" t="s">
        <v>226</v>
      </c>
      <c r="E57" s="134">
        <v>4200</v>
      </c>
      <c r="F57" s="134">
        <v>2900</v>
      </c>
      <c r="G57" s="134" t="s">
        <v>226</v>
      </c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ht="11.25" x14ac:dyDescent="0.2">
      <c r="A58" s="259" t="s">
        <v>57</v>
      </c>
      <c r="B58" s="134">
        <v>11800</v>
      </c>
      <c r="C58" s="134" t="s">
        <v>296</v>
      </c>
      <c r="D58" s="134" t="s">
        <v>296</v>
      </c>
      <c r="E58" s="134">
        <v>11800</v>
      </c>
      <c r="F58" s="134" t="s">
        <v>296</v>
      </c>
      <c r="G58" s="134" t="s">
        <v>296</v>
      </c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s="9" customFormat="1" ht="11.25" x14ac:dyDescent="0.2">
      <c r="A59" s="259" t="s">
        <v>190</v>
      </c>
      <c r="B59" s="134">
        <v>8300</v>
      </c>
      <c r="C59" s="134" t="s">
        <v>296</v>
      </c>
      <c r="D59" s="134" t="s">
        <v>226</v>
      </c>
      <c r="E59" s="134">
        <v>8300</v>
      </c>
      <c r="F59" s="134" t="s">
        <v>296</v>
      </c>
      <c r="G59" s="134" t="s">
        <v>226</v>
      </c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</row>
    <row r="60" spans="1:22" ht="11.25" x14ac:dyDescent="0.2">
      <c r="A60" s="259" t="s">
        <v>191</v>
      </c>
      <c r="B60" s="134">
        <v>7400</v>
      </c>
      <c r="C60" s="134">
        <v>5200</v>
      </c>
      <c r="D60" s="134" t="s">
        <v>226</v>
      </c>
      <c r="E60" s="134">
        <v>7500</v>
      </c>
      <c r="F60" s="134">
        <v>5300</v>
      </c>
      <c r="G60" s="134" t="s">
        <v>226</v>
      </c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</row>
    <row r="61" spans="1:22" ht="11.25" x14ac:dyDescent="0.2">
      <c r="A61" s="260" t="s">
        <v>192</v>
      </c>
      <c r="B61" s="83">
        <f t="shared" ref="B61:F61" si="6">SUM(B50:B60)</f>
        <v>102100</v>
      </c>
      <c r="C61" s="83">
        <f t="shared" si="6"/>
        <v>30700</v>
      </c>
      <c r="D61" s="134" t="s">
        <v>296</v>
      </c>
      <c r="E61" s="83">
        <f t="shared" si="6"/>
        <v>102800</v>
      </c>
      <c r="F61" s="83">
        <f t="shared" si="6"/>
        <v>31000</v>
      </c>
      <c r="G61" s="333" t="s">
        <v>296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</row>
    <row r="62" spans="1:22" ht="11.25" x14ac:dyDescent="0.2">
      <c r="A62" s="259" t="s">
        <v>68</v>
      </c>
      <c r="B62" s="134">
        <v>365000</v>
      </c>
      <c r="C62" s="134" t="s">
        <v>296</v>
      </c>
      <c r="D62" s="134" t="s">
        <v>296</v>
      </c>
      <c r="E62" s="134">
        <v>370000</v>
      </c>
      <c r="F62" s="134" t="s">
        <v>296</v>
      </c>
      <c r="G62" s="134" t="s">
        <v>296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</row>
    <row r="63" spans="1:22" ht="11.25" x14ac:dyDescent="0.2">
      <c r="A63" s="259" t="s">
        <v>193</v>
      </c>
      <c r="B63" s="134">
        <v>4700</v>
      </c>
      <c r="C63" s="134" t="s">
        <v>296</v>
      </c>
      <c r="D63" s="134" t="s">
        <v>296</v>
      </c>
      <c r="E63" s="134">
        <v>4800</v>
      </c>
      <c r="F63" s="134" t="s">
        <v>296</v>
      </c>
      <c r="G63" s="134" t="s">
        <v>296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</row>
    <row r="64" spans="1:22" ht="11.25" x14ac:dyDescent="0.2">
      <c r="A64" s="259" t="s">
        <v>194</v>
      </c>
      <c r="B64" s="134">
        <v>300</v>
      </c>
      <c r="C64" s="134">
        <v>100</v>
      </c>
      <c r="D64" s="134" t="s">
        <v>226</v>
      </c>
      <c r="E64" s="134">
        <v>300</v>
      </c>
      <c r="F64" s="134">
        <v>100</v>
      </c>
      <c r="G64" s="134" t="s">
        <v>226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</row>
    <row r="65" spans="1:22" ht="11.25" x14ac:dyDescent="0.2">
      <c r="A65" s="259" t="s">
        <v>69</v>
      </c>
      <c r="B65" s="134">
        <v>75000</v>
      </c>
      <c r="C65" s="134">
        <v>2100</v>
      </c>
      <c r="D65" s="134">
        <v>41500</v>
      </c>
      <c r="E65" s="134">
        <v>76000</v>
      </c>
      <c r="F65" s="134">
        <v>2100</v>
      </c>
      <c r="G65" s="134">
        <v>39500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</row>
    <row r="66" spans="1:22" ht="11.25" x14ac:dyDescent="0.2">
      <c r="A66" s="259" t="s">
        <v>70</v>
      </c>
      <c r="B66" s="134">
        <v>120000</v>
      </c>
      <c r="C66" s="134">
        <v>4100</v>
      </c>
      <c r="D66" s="134">
        <v>45500</v>
      </c>
      <c r="E66" s="134">
        <v>120000</v>
      </c>
      <c r="F66" s="134">
        <v>4100</v>
      </c>
      <c r="G66" s="134">
        <v>40500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</row>
    <row r="67" spans="1:22" ht="11.25" x14ac:dyDescent="0.2">
      <c r="A67" s="259" t="s">
        <v>71</v>
      </c>
      <c r="B67" s="134">
        <v>10800</v>
      </c>
      <c r="C67" s="134">
        <v>4000</v>
      </c>
      <c r="D67" s="134">
        <v>1800</v>
      </c>
      <c r="E67" s="134">
        <v>10900</v>
      </c>
      <c r="F67" s="134">
        <v>4100</v>
      </c>
      <c r="G67" s="134">
        <v>1600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</row>
    <row r="68" spans="1:22" s="9" customFormat="1" ht="11.25" x14ac:dyDescent="0.2">
      <c r="A68" s="259" t="s">
        <v>195</v>
      </c>
      <c r="B68" s="134">
        <v>42000</v>
      </c>
      <c r="C68" s="134" t="s">
        <v>296</v>
      </c>
      <c r="D68" s="134" t="s">
        <v>296</v>
      </c>
      <c r="E68" s="134">
        <v>42000</v>
      </c>
      <c r="F68" s="134" t="s">
        <v>296</v>
      </c>
      <c r="G68" s="134" t="s">
        <v>296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</row>
    <row r="69" spans="1:22" s="9" customFormat="1" ht="11.25" x14ac:dyDescent="0.2">
      <c r="A69" s="259" t="s">
        <v>196</v>
      </c>
      <c r="B69" s="134">
        <v>4900</v>
      </c>
      <c r="C69" s="134">
        <v>3700</v>
      </c>
      <c r="D69" s="134" t="s">
        <v>226</v>
      </c>
      <c r="E69" s="134">
        <v>4900</v>
      </c>
      <c r="F69" s="134">
        <v>3700</v>
      </c>
      <c r="G69" s="134" t="s">
        <v>226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</row>
    <row r="70" spans="1:22" s="9" customFormat="1" ht="11.25" x14ac:dyDescent="0.2">
      <c r="A70" s="260" t="s">
        <v>197</v>
      </c>
      <c r="B70" s="83">
        <f t="shared" ref="B70:G70" si="7">SUM(B62:B69)</f>
        <v>622700</v>
      </c>
      <c r="C70" s="83">
        <f t="shared" si="7"/>
        <v>14000</v>
      </c>
      <c r="D70" s="83">
        <f t="shared" si="7"/>
        <v>88800</v>
      </c>
      <c r="E70" s="83">
        <f t="shared" si="7"/>
        <v>628900</v>
      </c>
      <c r="F70" s="83">
        <f t="shared" si="7"/>
        <v>14100</v>
      </c>
      <c r="G70" s="83">
        <f t="shared" si="7"/>
        <v>81600</v>
      </c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</row>
    <row r="71" spans="1:22" ht="12.75" customHeight="1" x14ac:dyDescent="0.2">
      <c r="A71" s="259" t="s">
        <v>263</v>
      </c>
      <c r="B71" s="134">
        <f t="shared" ref="B71:G71" si="8">B72-SUM(B70,B12,B61,B49,B40,B30,B16,B8)</f>
        <v>2100</v>
      </c>
      <c r="C71" s="134">
        <f t="shared" si="8"/>
        <v>161700</v>
      </c>
      <c r="D71" s="134">
        <f t="shared" si="8"/>
        <v>19300</v>
      </c>
      <c r="E71" s="134">
        <f t="shared" si="8"/>
        <v>2100</v>
      </c>
      <c r="F71" s="134">
        <f t="shared" si="8"/>
        <v>163200</v>
      </c>
      <c r="G71" s="134">
        <f t="shared" si="8"/>
        <v>17700</v>
      </c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</row>
    <row r="72" spans="1:22" ht="12" customHeight="1" thickBot="1" x14ac:dyDescent="0.25">
      <c r="A72" s="261" t="s">
        <v>72</v>
      </c>
      <c r="B72" s="314">
        <v>5150000</v>
      </c>
      <c r="C72" s="314">
        <v>655000</v>
      </c>
      <c r="D72" s="314">
        <v>1755000</v>
      </c>
      <c r="E72" s="314">
        <v>5200000</v>
      </c>
      <c r="F72" s="314">
        <v>660000</v>
      </c>
      <c r="G72" s="314">
        <v>1740000</v>
      </c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</row>
    <row r="73" spans="1:22" ht="11.25" customHeight="1" x14ac:dyDescent="0.2">
      <c r="A73" s="418" t="s">
        <v>344</v>
      </c>
      <c r="B73" s="419"/>
      <c r="C73" s="419"/>
      <c r="D73" s="419"/>
      <c r="E73" s="419"/>
      <c r="F73" s="419"/>
      <c r="G73" s="419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</row>
    <row r="74" spans="1:22" ht="11.25" x14ac:dyDescent="0.2">
      <c r="A74" s="418" t="s">
        <v>345</v>
      </c>
      <c r="B74" s="419"/>
      <c r="C74" s="419"/>
      <c r="D74" s="262"/>
      <c r="E74" s="262"/>
      <c r="F74" s="262"/>
      <c r="G74" s="26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</row>
    <row r="75" spans="1:22" ht="11.25" x14ac:dyDescent="0.2">
      <c r="A75" s="418" t="s">
        <v>378</v>
      </c>
      <c r="B75" s="419"/>
      <c r="C75" s="419"/>
      <c r="D75" s="263"/>
      <c r="E75" s="263"/>
      <c r="F75" s="263"/>
      <c r="G75" s="263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</row>
    <row r="76" spans="1:22" ht="11.25" x14ac:dyDescent="0.2">
      <c r="D76" s="50"/>
      <c r="E76" s="50"/>
      <c r="F76" s="50"/>
      <c r="G76" s="50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</row>
    <row r="77" spans="1:22" ht="11.25" x14ac:dyDescent="0.2">
      <c r="A77" s="100"/>
      <c r="B77" s="50"/>
      <c r="C77" s="50"/>
      <c r="D77" s="50"/>
      <c r="E77" s="50"/>
      <c r="F77" s="50"/>
      <c r="G77" s="50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</row>
    <row r="78" spans="1:22" ht="11.25" x14ac:dyDescent="0.2">
      <c r="A78" s="100"/>
      <c r="B78" s="50"/>
      <c r="C78" s="50"/>
      <c r="D78" s="50"/>
      <c r="E78" s="50"/>
      <c r="F78" s="50"/>
      <c r="G78" s="50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</row>
    <row r="79" spans="1:22" ht="11.25" x14ac:dyDescent="0.2">
      <c r="A79" s="100"/>
      <c r="B79" s="50"/>
      <c r="C79" s="50"/>
      <c r="D79" s="50"/>
      <c r="E79" s="50"/>
      <c r="F79" s="50"/>
      <c r="G79" s="50"/>
      <c r="H79" s="82"/>
      <c r="I79" s="82"/>
      <c r="J79" s="82"/>
      <c r="K79" s="82"/>
      <c r="L79" s="82"/>
      <c r="M79" s="82"/>
      <c r="N79" s="82"/>
      <c r="O79" s="82"/>
      <c r="P79" s="82"/>
      <c r="Q79" s="82"/>
      <c r="R79" s="82"/>
      <c r="S79" s="82"/>
      <c r="T79" s="82"/>
      <c r="U79" s="82"/>
      <c r="V79" s="82"/>
    </row>
    <row r="80" spans="1:22" ht="11.25" x14ac:dyDescent="0.2">
      <c r="A80" s="100"/>
      <c r="B80" s="50"/>
      <c r="C80" s="50"/>
      <c r="D80" s="50"/>
      <c r="E80" s="50"/>
      <c r="F80" s="50"/>
      <c r="G80" s="50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</row>
    <row r="81" spans="1:22" ht="11.25" x14ac:dyDescent="0.2">
      <c r="A81" s="100"/>
      <c r="B81" s="50"/>
      <c r="C81" s="50"/>
      <c r="D81" s="50"/>
      <c r="E81" s="50"/>
      <c r="F81" s="50"/>
      <c r="G81" s="50"/>
      <c r="H81" s="82"/>
      <c r="I81" s="82"/>
      <c r="J81" s="82"/>
      <c r="K81" s="82"/>
      <c r="L81" s="82"/>
      <c r="M81" s="82"/>
      <c r="N81" s="82"/>
      <c r="O81" s="82"/>
      <c r="P81" s="82"/>
      <c r="Q81" s="82"/>
      <c r="R81" s="82"/>
      <c r="S81" s="82"/>
      <c r="T81" s="82"/>
      <c r="U81" s="82"/>
      <c r="V81" s="82"/>
    </row>
    <row r="82" spans="1:22" ht="11.25" x14ac:dyDescent="0.2">
      <c r="A82" s="100"/>
      <c r="B82" s="50"/>
      <c r="C82" s="50"/>
      <c r="D82" s="50"/>
      <c r="E82" s="50"/>
      <c r="F82" s="50"/>
      <c r="G82" s="50"/>
      <c r="H82" s="82"/>
      <c r="I82" s="82"/>
      <c r="J82" s="82"/>
      <c r="K82" s="82"/>
      <c r="L82" s="82"/>
      <c r="M82" s="82"/>
      <c r="N82" s="82"/>
      <c r="O82" s="82"/>
      <c r="P82" s="82"/>
      <c r="Q82" s="82"/>
      <c r="R82" s="82"/>
      <c r="S82" s="82"/>
      <c r="T82" s="82"/>
      <c r="U82" s="82"/>
      <c r="V82" s="82"/>
    </row>
    <row r="83" spans="1:22" ht="11.25" x14ac:dyDescent="0.2">
      <c r="A83" s="100"/>
      <c r="B83" s="50"/>
      <c r="C83" s="50"/>
      <c r="D83" s="50"/>
      <c r="E83" s="50"/>
      <c r="F83" s="50"/>
      <c r="G83" s="50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</row>
    <row r="84" spans="1:22" ht="11.25" x14ac:dyDescent="0.2"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</row>
    <row r="85" spans="1:22" ht="11.25" x14ac:dyDescent="0.2">
      <c r="D85" s="6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</row>
    <row r="86" spans="1:22" ht="11.25" x14ac:dyDescent="0.2">
      <c r="D86" s="6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</row>
    <row r="87" spans="1:22" ht="11.25" x14ac:dyDescent="0.2">
      <c r="H87" s="82"/>
      <c r="I87" s="82"/>
      <c r="J87" s="82"/>
      <c r="K87" s="82"/>
      <c r="L87" s="82"/>
      <c r="M87" s="82"/>
      <c r="N87" s="82"/>
      <c r="O87" s="82"/>
      <c r="P87" s="82"/>
      <c r="Q87" s="82"/>
      <c r="R87" s="82"/>
      <c r="S87" s="82"/>
      <c r="T87" s="82"/>
      <c r="U87" s="82"/>
      <c r="V87" s="82"/>
    </row>
    <row r="88" spans="1:22" ht="11.25" x14ac:dyDescent="0.2">
      <c r="D88" s="6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</row>
    <row r="89" spans="1:22" ht="11.25" x14ac:dyDescent="0.2">
      <c r="G89" s="82"/>
      <c r="H89" s="82"/>
      <c r="I89" s="82"/>
      <c r="J89" s="82"/>
      <c r="K89" s="82"/>
      <c r="L89" s="82"/>
      <c r="M89" s="82"/>
      <c r="N89" s="82"/>
      <c r="O89" s="82"/>
      <c r="P89" s="82"/>
      <c r="Q89" s="82"/>
      <c r="R89" s="82"/>
      <c r="S89" s="82"/>
      <c r="T89" s="82"/>
      <c r="U89" s="82"/>
      <c r="V89" s="82"/>
    </row>
    <row r="90" spans="1:22" ht="11.25" x14ac:dyDescent="0.2">
      <c r="A90" s="41"/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</row>
    <row r="91" spans="1:22" ht="11.25" x14ac:dyDescent="0.2">
      <c r="H91" s="82"/>
      <c r="I91" s="82"/>
      <c r="J91" s="82"/>
      <c r="K91" s="82"/>
      <c r="L91" s="82"/>
      <c r="M91" s="82"/>
      <c r="N91" s="82"/>
      <c r="O91" s="82"/>
      <c r="P91" s="82"/>
      <c r="Q91" s="82"/>
      <c r="R91" s="82"/>
      <c r="S91" s="82"/>
      <c r="T91" s="82"/>
      <c r="U91" s="82"/>
      <c r="V91" s="82"/>
    </row>
    <row r="92" spans="1:22" ht="11.25" x14ac:dyDescent="0.2"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</row>
    <row r="93" spans="1:22" ht="11.25" x14ac:dyDescent="0.2">
      <c r="H93" s="82"/>
      <c r="I93" s="82"/>
      <c r="J93" s="82"/>
      <c r="K93" s="82"/>
      <c r="L93" s="82"/>
      <c r="M93" s="82"/>
      <c r="N93" s="82"/>
      <c r="O93" s="82"/>
      <c r="P93" s="82"/>
      <c r="Q93" s="82"/>
      <c r="R93" s="82"/>
      <c r="S93" s="82"/>
      <c r="T93" s="82"/>
      <c r="U93" s="82"/>
      <c r="V93" s="82"/>
    </row>
    <row r="94" spans="1:22" ht="11.25" x14ac:dyDescent="0.2"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</row>
    <row r="95" spans="1:22" ht="11.25" x14ac:dyDescent="0.2">
      <c r="D95" s="6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82"/>
      <c r="U95" s="82"/>
      <c r="V95" s="82"/>
    </row>
    <row r="96" spans="1:22" ht="11.25" x14ac:dyDescent="0.2">
      <c r="D96" s="6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  <c r="U96" s="82"/>
      <c r="V96" s="82"/>
    </row>
    <row r="97" spans="4:22" ht="11.25" x14ac:dyDescent="0.2">
      <c r="D97" s="6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</row>
    <row r="98" spans="4:22" ht="11.25" x14ac:dyDescent="0.2">
      <c r="H98" s="82"/>
      <c r="I98" s="82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82"/>
      <c r="U98" s="82"/>
      <c r="V98" s="82"/>
    </row>
    <row r="99" spans="4:22" ht="11.25" x14ac:dyDescent="0.2">
      <c r="D99" s="6"/>
      <c r="H99" s="82"/>
      <c r="I99" s="82"/>
      <c r="J99" s="82"/>
      <c r="K99" s="82"/>
      <c r="L99" s="82"/>
      <c r="M99" s="82"/>
      <c r="N99" s="82"/>
      <c r="O99" s="82"/>
      <c r="P99" s="82"/>
      <c r="Q99" s="82"/>
      <c r="R99" s="82"/>
      <c r="S99" s="82"/>
      <c r="T99" s="82"/>
      <c r="U99" s="82"/>
      <c r="V99" s="82"/>
    </row>
    <row r="106" spans="4:22" x14ac:dyDescent="0.2">
      <c r="D106" s="6"/>
    </row>
    <row r="107" spans="4:22" x14ac:dyDescent="0.2">
      <c r="D107" s="6"/>
    </row>
    <row r="108" spans="4:22" x14ac:dyDescent="0.2">
      <c r="D108" s="6"/>
    </row>
    <row r="110" spans="4:22" x14ac:dyDescent="0.2">
      <c r="D110" s="6"/>
    </row>
    <row r="117" spans="4:4" x14ac:dyDescent="0.2">
      <c r="D117" s="6"/>
    </row>
    <row r="118" spans="4:4" x14ac:dyDescent="0.2">
      <c r="D118" s="6"/>
    </row>
    <row r="119" spans="4:4" x14ac:dyDescent="0.2">
      <c r="D119" s="6"/>
    </row>
    <row r="121" spans="4:4" x14ac:dyDescent="0.2">
      <c r="D121" s="6"/>
    </row>
    <row r="128" spans="4:4" x14ac:dyDescent="0.2">
      <c r="D128" s="6"/>
    </row>
    <row r="129" spans="4:4" x14ac:dyDescent="0.2">
      <c r="D129" s="6"/>
    </row>
    <row r="130" spans="4:4" x14ac:dyDescent="0.2">
      <c r="D130" s="6"/>
    </row>
    <row r="132" spans="4:4" x14ac:dyDescent="0.2">
      <c r="D132" s="6"/>
    </row>
    <row r="139" spans="4:4" x14ac:dyDescent="0.2">
      <c r="D139" s="6"/>
    </row>
    <row r="140" spans="4:4" x14ac:dyDescent="0.2">
      <c r="D140" s="6"/>
    </row>
    <row r="141" spans="4:4" x14ac:dyDescent="0.2">
      <c r="D141" s="6"/>
    </row>
    <row r="143" spans="4:4" x14ac:dyDescent="0.2">
      <c r="D143" s="6"/>
    </row>
    <row r="150" spans="4:4" x14ac:dyDescent="0.2">
      <c r="D150" s="6"/>
    </row>
    <row r="151" spans="4:4" x14ac:dyDescent="0.2">
      <c r="D151" s="6"/>
    </row>
    <row r="152" spans="4:4" x14ac:dyDescent="0.2">
      <c r="D152" s="6"/>
    </row>
    <row r="154" spans="4:4" x14ac:dyDescent="0.2">
      <c r="D154" s="6"/>
    </row>
    <row r="161" spans="4:4" x14ac:dyDescent="0.2">
      <c r="D161" s="6"/>
    </row>
    <row r="162" spans="4:4" x14ac:dyDescent="0.2">
      <c r="D162" s="6"/>
    </row>
    <row r="163" spans="4:4" x14ac:dyDescent="0.2">
      <c r="D163" s="6"/>
    </row>
    <row r="165" spans="4:4" x14ac:dyDescent="0.2">
      <c r="D165" s="6"/>
    </row>
    <row r="172" spans="4:4" x14ac:dyDescent="0.2">
      <c r="D172" s="6"/>
    </row>
    <row r="173" spans="4:4" x14ac:dyDescent="0.2">
      <c r="D173" s="6"/>
    </row>
    <row r="174" spans="4:4" x14ac:dyDescent="0.2">
      <c r="D174" s="6"/>
    </row>
    <row r="176" spans="4:4" x14ac:dyDescent="0.2">
      <c r="D176" s="6"/>
    </row>
    <row r="183" spans="4:4" x14ac:dyDescent="0.2">
      <c r="D183" s="6"/>
    </row>
    <row r="184" spans="4:4" x14ac:dyDescent="0.2">
      <c r="D184" s="6"/>
    </row>
    <row r="185" spans="4:4" x14ac:dyDescent="0.2">
      <c r="D185" s="6"/>
    </row>
    <row r="187" spans="4:4" x14ac:dyDescent="0.2">
      <c r="D187" s="6"/>
    </row>
    <row r="194" spans="4:4" x14ac:dyDescent="0.2">
      <c r="D194" s="6"/>
    </row>
    <row r="195" spans="4:4" x14ac:dyDescent="0.2">
      <c r="D195" s="6"/>
    </row>
    <row r="196" spans="4:4" x14ac:dyDescent="0.2">
      <c r="D196" s="6"/>
    </row>
    <row r="198" spans="4:4" x14ac:dyDescent="0.2">
      <c r="D198" s="6"/>
    </row>
    <row r="205" spans="4:4" x14ac:dyDescent="0.2">
      <c r="D205" s="6"/>
    </row>
    <row r="206" spans="4:4" x14ac:dyDescent="0.2">
      <c r="D206" s="6"/>
    </row>
    <row r="207" spans="4:4" x14ac:dyDescent="0.2">
      <c r="D207" s="6"/>
    </row>
    <row r="209" spans="4:4" x14ac:dyDescent="0.2">
      <c r="D209" s="6"/>
    </row>
    <row r="216" spans="4:4" x14ac:dyDescent="0.2">
      <c r="D216" s="6"/>
    </row>
    <row r="217" spans="4:4" x14ac:dyDescent="0.2">
      <c r="D217" s="6"/>
    </row>
    <row r="218" spans="4:4" x14ac:dyDescent="0.2">
      <c r="D218" s="6"/>
    </row>
    <row r="220" spans="4:4" x14ac:dyDescent="0.2">
      <c r="D220" s="6"/>
    </row>
    <row r="226" spans="1:7" x14ac:dyDescent="0.2">
      <c r="A226" s="7"/>
      <c r="B226" s="8"/>
      <c r="C226" s="8"/>
      <c r="D226" s="8"/>
      <c r="E226" s="8"/>
      <c r="F226" s="8"/>
      <c r="G226" s="8"/>
    </row>
    <row r="227" spans="1:7" x14ac:dyDescent="0.2">
      <c r="A227" s="7"/>
      <c r="B227" s="8"/>
      <c r="C227" s="8"/>
      <c r="D227" s="8"/>
      <c r="E227" s="8"/>
      <c r="F227" s="8"/>
      <c r="G227" s="8"/>
    </row>
    <row r="228" spans="1:7" x14ac:dyDescent="0.2">
      <c r="A228" s="7"/>
      <c r="B228" s="8"/>
      <c r="C228" s="8"/>
      <c r="D228" s="8"/>
      <c r="E228" s="8"/>
      <c r="F228" s="8"/>
      <c r="G228" s="8"/>
    </row>
    <row r="229" spans="1:7" x14ac:dyDescent="0.2">
      <c r="A229" s="7"/>
      <c r="B229" s="8"/>
      <c r="C229" s="8"/>
      <c r="D229" s="8"/>
      <c r="E229" s="8"/>
      <c r="F229" s="8"/>
      <c r="G229" s="8"/>
    </row>
    <row r="230" spans="1:7" x14ac:dyDescent="0.2">
      <c r="A230" s="7"/>
      <c r="B230" s="8"/>
      <c r="C230" s="8"/>
      <c r="D230" s="8"/>
      <c r="E230" s="8"/>
      <c r="F230" s="8"/>
      <c r="G230" s="8"/>
    </row>
    <row r="231" spans="1:7" x14ac:dyDescent="0.2">
      <c r="A231" s="7"/>
      <c r="B231" s="8"/>
      <c r="C231" s="8"/>
      <c r="D231" s="8"/>
      <c r="E231" s="8"/>
      <c r="F231" s="8"/>
      <c r="G231" s="8"/>
    </row>
    <row r="232" spans="1:7" x14ac:dyDescent="0.2">
      <c r="A232" s="7"/>
      <c r="B232" s="8"/>
      <c r="C232" s="8"/>
      <c r="D232" s="8"/>
      <c r="E232" s="8"/>
      <c r="F232" s="8"/>
      <c r="G232" s="8"/>
    </row>
    <row r="233" spans="1:7" x14ac:dyDescent="0.2">
      <c r="A233" s="7"/>
      <c r="B233" s="8"/>
      <c r="C233" s="8"/>
      <c r="D233" s="8"/>
      <c r="E233" s="8"/>
      <c r="F233" s="8"/>
      <c r="G233" s="8"/>
    </row>
  </sheetData>
  <mergeCells count="8">
    <mergeCell ref="A1:G1"/>
    <mergeCell ref="B2:D2"/>
    <mergeCell ref="E2:G2"/>
    <mergeCell ref="A74:C74"/>
    <mergeCell ref="A75:C75"/>
    <mergeCell ref="I4:O4"/>
    <mergeCell ref="A73:G73"/>
    <mergeCell ref="B4:G4"/>
  </mergeCells>
  <phoneticPr fontId="2" type="noConversion"/>
  <hyperlinks>
    <hyperlink ref="B16" r:id="rId1" display="=@sum(R7:R9)"/>
    <hyperlink ref="B40" r:id="rId2" display="=@sum(R7:R9)"/>
    <hyperlink ref="G49" r:id="rId3" display="=@sum(R7:R9)"/>
    <hyperlink ref="C16" r:id="rId4" display="=@sum(R7:R9)"/>
    <hyperlink ref="E16" r:id="rId5" display="=@sum(R7:R9)"/>
    <hyperlink ref="F16" r:id="rId6" display="=@sum(R7:R9)"/>
    <hyperlink ref="C40" r:id="rId7" display="=@sum(R7:R9)"/>
    <hyperlink ref="D40" r:id="rId8" display="=@sum(R7:R9)"/>
    <hyperlink ref="E40" r:id="rId9" display="=@sum(R7:R9)"/>
    <hyperlink ref="F40" r:id="rId10" display="=@sum(R7:R9)"/>
    <hyperlink ref="G40" r:id="rId11" display="=@sum(R7:R9)"/>
    <hyperlink ref="F49" r:id="rId12" display="=@sum(R7:R9)"/>
    <hyperlink ref="E49" r:id="rId13" display="=@sum(R7:R9)"/>
    <hyperlink ref="D49" r:id="rId14" display="=@sum(R7:R9)"/>
    <hyperlink ref="C49" r:id="rId15" display="=@sum(R7:R9)"/>
    <hyperlink ref="B49" r:id="rId16" display="=@sum(R7:R9)"/>
    <hyperlink ref="E61" r:id="rId17" display="=@sum(R7:R9)"/>
    <hyperlink ref="F61" r:id="rId18" display="=@sum(R7:R9)"/>
    <hyperlink ref="G61" r:id="rId19" display="=@sum(R7:R9)"/>
    <hyperlink ref="C61" r:id="rId20" display="=@sum(R7:R9)"/>
    <hyperlink ref="B61" r:id="rId21" display="=@sum(R7:R9)"/>
  </hyperlinks>
  <printOptions horizontalCentered="1"/>
  <pageMargins left="0.25" right="0.15" top="0.25" bottom="0.25" header="0.25" footer="0.25"/>
  <pageSetup scale="91" firstPageNumber="79" orientation="portrait" useFirstPageNumber="1" r:id="rId22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4"/>
  <sheetViews>
    <sheetView zoomScale="120" zoomScaleNormal="120" workbookViewId="0">
      <selection activeCell="E17" sqref="E17"/>
    </sheetView>
  </sheetViews>
  <sheetFormatPr defaultColWidth="16.5703125" defaultRowHeight="12.75" x14ac:dyDescent="0.2"/>
  <cols>
    <col min="1" max="1" width="26.85546875" style="20" bestFit="1" customWidth="1"/>
    <col min="2" max="9" width="9.5703125" style="169" bestFit="1" customWidth="1"/>
    <col min="10" max="10" width="11.85546875" style="96" customWidth="1"/>
    <col min="11" max="11" width="8" bestFit="1" customWidth="1"/>
    <col min="12" max="12" width="11.7109375" style="96" customWidth="1"/>
    <col min="13" max="16384" width="16.5703125" style="96"/>
  </cols>
  <sheetData>
    <row r="1" spans="1:16" s="97" customFormat="1" ht="18" customHeight="1" x14ac:dyDescent="0.2">
      <c r="A1" s="532" t="s">
        <v>333</v>
      </c>
      <c r="B1" s="532"/>
      <c r="C1" s="532"/>
      <c r="D1" s="532"/>
      <c r="E1" s="532"/>
      <c r="F1" s="532"/>
      <c r="G1" s="532"/>
      <c r="H1" s="532"/>
      <c r="I1" s="532"/>
      <c r="K1"/>
      <c r="L1" s="131"/>
      <c r="M1" s="96"/>
    </row>
    <row r="2" spans="1:16" x14ac:dyDescent="0.2">
      <c r="A2" s="437" t="s">
        <v>73</v>
      </c>
      <c r="B2" s="289">
        <v>2010</v>
      </c>
      <c r="C2" s="289">
        <v>2011</v>
      </c>
      <c r="D2" s="289">
        <v>2012</v>
      </c>
      <c r="E2" s="289">
        <v>2013</v>
      </c>
      <c r="F2" s="289">
        <v>2014</v>
      </c>
      <c r="G2" s="289">
        <v>2015</v>
      </c>
      <c r="H2" s="289">
        <v>2016</v>
      </c>
      <c r="I2" s="246" t="s">
        <v>334</v>
      </c>
      <c r="J2" s="103"/>
      <c r="L2" s="131"/>
      <c r="M2" s="131"/>
    </row>
    <row r="3" spans="1:16" x14ac:dyDescent="0.2">
      <c r="A3" s="438"/>
      <c r="B3" s="434" t="s">
        <v>3</v>
      </c>
      <c r="C3" s="434"/>
      <c r="D3" s="434"/>
      <c r="E3" s="434"/>
      <c r="F3" s="434"/>
      <c r="G3" s="434"/>
      <c r="H3" s="434"/>
      <c r="I3" s="434"/>
    </row>
    <row r="4" spans="1:16" x14ac:dyDescent="0.2">
      <c r="A4" s="168" t="s">
        <v>74</v>
      </c>
      <c r="B4" s="185">
        <v>557096</v>
      </c>
      <c r="C4" s="185">
        <v>622408</v>
      </c>
      <c r="D4" s="185">
        <v>654195</v>
      </c>
      <c r="E4" s="186">
        <v>634397</v>
      </c>
      <c r="F4" s="186">
        <v>612658</v>
      </c>
      <c r="G4" s="278">
        <v>580551</v>
      </c>
      <c r="H4" s="278">
        <v>563065</v>
      </c>
      <c r="I4" s="278">
        <v>534378</v>
      </c>
      <c r="J4" s="125"/>
    </row>
    <row r="5" spans="1:16" x14ac:dyDescent="0.2">
      <c r="A5" s="168"/>
      <c r="B5" s="265"/>
      <c r="C5" s="265"/>
      <c r="D5" s="265"/>
      <c r="E5" s="187"/>
      <c r="F5" s="187"/>
      <c r="G5" s="276"/>
      <c r="H5" s="276"/>
      <c r="I5" s="276"/>
      <c r="J5" s="114"/>
      <c r="K5" s="114"/>
    </row>
    <row r="6" spans="1:16" x14ac:dyDescent="0.2">
      <c r="A6" s="222" t="s">
        <v>287</v>
      </c>
      <c r="B6" s="188">
        <v>2197462</v>
      </c>
      <c r="C6" s="188">
        <v>2245051</v>
      </c>
      <c r="D6" s="188">
        <v>2246740</v>
      </c>
      <c r="E6" s="189">
        <v>2312895</v>
      </c>
      <c r="F6" s="189">
        <v>2444260</v>
      </c>
      <c r="G6" s="58">
        <v>2435632</v>
      </c>
      <c r="H6" s="102">
        <v>2514861</v>
      </c>
      <c r="I6" s="102">
        <v>2513096</v>
      </c>
      <c r="J6" s="101"/>
      <c r="K6" s="101"/>
      <c r="L6" s="104"/>
      <c r="M6" s="102"/>
    </row>
    <row r="7" spans="1:16" x14ac:dyDescent="0.2">
      <c r="A7" s="221" t="s">
        <v>288</v>
      </c>
      <c r="B7" s="188">
        <v>610329</v>
      </c>
      <c r="C7" s="188">
        <v>593437</v>
      </c>
      <c r="D7" s="188">
        <v>596065</v>
      </c>
      <c r="E7" s="189">
        <v>616966</v>
      </c>
      <c r="F7" s="189">
        <v>647081</v>
      </c>
      <c r="G7" s="58">
        <v>652773</v>
      </c>
      <c r="H7" s="58">
        <v>649604</v>
      </c>
      <c r="I7" s="58">
        <v>632677</v>
      </c>
      <c r="J7" s="101"/>
      <c r="L7" s="104"/>
      <c r="M7" s="102"/>
    </row>
    <row r="8" spans="1:16" x14ac:dyDescent="0.2">
      <c r="A8" s="223" t="s">
        <v>75</v>
      </c>
      <c r="B8" s="188">
        <v>335296</v>
      </c>
      <c r="C8" s="188">
        <v>320564</v>
      </c>
      <c r="D8" s="188">
        <v>325153</v>
      </c>
      <c r="E8" s="189">
        <v>350845</v>
      </c>
      <c r="F8" s="189">
        <v>375839</v>
      </c>
      <c r="G8" s="58">
        <v>359292</v>
      </c>
      <c r="H8" s="58">
        <v>344063</v>
      </c>
      <c r="I8" s="58">
        <v>355518</v>
      </c>
      <c r="J8" s="101"/>
      <c r="L8" s="104"/>
      <c r="M8" s="101"/>
      <c r="N8" s="101"/>
    </row>
    <row r="9" spans="1:16" ht="13.5" x14ac:dyDescent="0.2">
      <c r="A9" s="223" t="s">
        <v>76</v>
      </c>
      <c r="B9" s="188">
        <v>275033</v>
      </c>
      <c r="C9" s="188">
        <v>272873</v>
      </c>
      <c r="D9" s="188">
        <v>270912</v>
      </c>
      <c r="E9" s="189">
        <v>266121</v>
      </c>
      <c r="F9" s="189">
        <v>271242</v>
      </c>
      <c r="G9" s="58">
        <v>293481</v>
      </c>
      <c r="H9" s="58">
        <f>H7-H8</f>
        <v>305541</v>
      </c>
      <c r="I9" s="58">
        <v>277159</v>
      </c>
      <c r="J9" s="101"/>
      <c r="L9" s="131"/>
      <c r="M9" s="170"/>
      <c r="N9" s="114"/>
    </row>
    <row r="10" spans="1:16" x14ac:dyDescent="0.2">
      <c r="A10" s="221" t="s">
        <v>77</v>
      </c>
      <c r="B10" s="188">
        <v>1375479</v>
      </c>
      <c r="C10" s="188">
        <v>1415864</v>
      </c>
      <c r="D10" s="188">
        <v>1421675</v>
      </c>
      <c r="E10" s="189">
        <v>1459153</v>
      </c>
      <c r="F10" s="189">
        <v>1561629</v>
      </c>
      <c r="G10" s="58">
        <v>1563907</v>
      </c>
      <c r="H10" s="58">
        <v>1632080</v>
      </c>
      <c r="I10" s="58">
        <v>1616240</v>
      </c>
      <c r="J10" s="101"/>
      <c r="L10" s="114"/>
      <c r="M10" s="114"/>
      <c r="N10" s="102"/>
    </row>
    <row r="11" spans="1:16" x14ac:dyDescent="0.2">
      <c r="A11" s="223" t="s">
        <v>78</v>
      </c>
      <c r="B11" s="188">
        <v>1256998</v>
      </c>
      <c r="C11" s="188">
        <v>1304553</v>
      </c>
      <c r="D11" s="188">
        <v>1305536</v>
      </c>
      <c r="E11" s="189">
        <v>1341134</v>
      </c>
      <c r="F11" s="189">
        <v>1441803</v>
      </c>
      <c r="G11" s="58">
        <v>1426822</v>
      </c>
      <c r="H11" s="58">
        <v>1491615</v>
      </c>
      <c r="I11" s="58">
        <v>1471720</v>
      </c>
      <c r="J11" s="102"/>
      <c r="L11" s="104"/>
      <c r="M11" s="102"/>
      <c r="N11" s="102"/>
    </row>
    <row r="12" spans="1:16" x14ac:dyDescent="0.2">
      <c r="A12" s="223" t="s">
        <v>79</v>
      </c>
      <c r="B12" s="188">
        <v>118481</v>
      </c>
      <c r="C12" s="188">
        <v>111311</v>
      </c>
      <c r="D12" s="188">
        <v>116139</v>
      </c>
      <c r="E12" s="189">
        <v>118019</v>
      </c>
      <c r="F12" s="58">
        <f>F10-F11</f>
        <v>119826</v>
      </c>
      <c r="G12" s="58">
        <f>G10-G11</f>
        <v>137085</v>
      </c>
      <c r="H12" s="58">
        <f>H10-H11</f>
        <v>140465</v>
      </c>
      <c r="I12" s="58">
        <v>144520</v>
      </c>
      <c r="J12" s="102"/>
      <c r="K12" s="102"/>
      <c r="L12" s="114"/>
      <c r="M12" s="114"/>
      <c r="N12" s="114"/>
      <c r="O12" s="114"/>
    </row>
    <row r="13" spans="1:16" x14ac:dyDescent="0.2">
      <c r="A13" s="221" t="s">
        <v>80</v>
      </c>
      <c r="B13" s="188">
        <v>113006</v>
      </c>
      <c r="C13" s="188">
        <v>112179</v>
      </c>
      <c r="D13" s="188">
        <v>111949</v>
      </c>
      <c r="E13" s="189">
        <v>121383</v>
      </c>
      <c r="F13" s="189">
        <v>130513</v>
      </c>
      <c r="G13" s="58">
        <v>121808</v>
      </c>
      <c r="H13" s="58">
        <v>125057</v>
      </c>
      <c r="I13" s="58">
        <v>135898</v>
      </c>
      <c r="J13" s="102"/>
      <c r="L13" s="104"/>
      <c r="M13" s="102"/>
      <c r="N13" s="102"/>
      <c r="O13" s="102"/>
      <c r="P13" s="102"/>
    </row>
    <row r="14" spans="1:16" x14ac:dyDescent="0.2">
      <c r="A14" s="221" t="s">
        <v>225</v>
      </c>
      <c r="B14" s="188">
        <v>98648</v>
      </c>
      <c r="C14" s="188">
        <v>123571</v>
      </c>
      <c r="D14" s="188">
        <v>117051</v>
      </c>
      <c r="E14" s="189">
        <v>115393</v>
      </c>
      <c r="F14" s="189">
        <v>105037</v>
      </c>
      <c r="G14" s="58">
        <v>97144</v>
      </c>
      <c r="H14" s="58">
        <v>108120</v>
      </c>
      <c r="I14" s="58">
        <v>128281</v>
      </c>
      <c r="J14" s="102"/>
      <c r="K14" s="102"/>
      <c r="L14" s="102"/>
      <c r="M14" s="102"/>
      <c r="N14" s="114"/>
    </row>
    <row r="15" spans="1:16" x14ac:dyDescent="0.2">
      <c r="A15" s="168"/>
      <c r="B15" s="265"/>
      <c r="C15" s="265"/>
      <c r="D15" s="265"/>
      <c r="E15" s="187"/>
      <c r="F15" s="187"/>
      <c r="G15" s="276"/>
      <c r="H15" s="276"/>
      <c r="I15" s="276"/>
    </row>
    <row r="16" spans="1:16" ht="22.5" x14ac:dyDescent="0.2">
      <c r="A16" s="168" t="s">
        <v>81</v>
      </c>
      <c r="B16" s="188">
        <v>87476</v>
      </c>
      <c r="C16" s="188">
        <v>101022</v>
      </c>
      <c r="D16" s="190">
        <v>8</v>
      </c>
      <c r="E16" s="190">
        <v>8</v>
      </c>
      <c r="F16" s="190">
        <v>8</v>
      </c>
      <c r="G16" s="269">
        <v>8</v>
      </c>
      <c r="H16" s="269">
        <v>8</v>
      </c>
      <c r="I16" s="269">
        <v>8</v>
      </c>
      <c r="J16" s="104"/>
      <c r="L16" s="130"/>
    </row>
    <row r="17" spans="1:12" x14ac:dyDescent="0.2">
      <c r="A17" s="221" t="s">
        <v>82</v>
      </c>
      <c r="B17" s="188">
        <v>24545</v>
      </c>
      <c r="C17" s="188">
        <v>25752</v>
      </c>
      <c r="D17" s="188">
        <v>28576</v>
      </c>
      <c r="E17" s="190">
        <v>8</v>
      </c>
      <c r="F17" s="190">
        <v>8</v>
      </c>
      <c r="G17" s="269">
        <v>8</v>
      </c>
      <c r="H17" s="269">
        <v>8</v>
      </c>
      <c r="I17" s="269">
        <v>8</v>
      </c>
      <c r="J17" s="104"/>
      <c r="L17" s="129"/>
    </row>
    <row r="18" spans="1:12" x14ac:dyDescent="0.2">
      <c r="A18" s="221" t="s">
        <v>224</v>
      </c>
      <c r="B18" s="188">
        <v>62931</v>
      </c>
      <c r="C18" s="188">
        <v>75270</v>
      </c>
      <c r="D18" s="190">
        <v>8</v>
      </c>
      <c r="E18" s="191">
        <v>8</v>
      </c>
      <c r="F18" s="191">
        <v>8</v>
      </c>
      <c r="G18" s="270">
        <v>8</v>
      </c>
      <c r="H18" s="270">
        <v>8</v>
      </c>
      <c r="I18" s="270">
        <v>8</v>
      </c>
      <c r="J18" s="126"/>
    </row>
    <row r="19" spans="1:12" x14ac:dyDescent="0.2">
      <c r="A19" s="168"/>
      <c r="B19" s="265"/>
      <c r="C19" s="265"/>
      <c r="D19" s="265"/>
      <c r="E19" s="192"/>
      <c r="F19" s="192"/>
      <c r="G19" s="276"/>
      <c r="H19" s="276"/>
      <c r="I19" s="276"/>
    </row>
    <row r="20" spans="1:12" x14ac:dyDescent="0.2">
      <c r="A20" s="168" t="s">
        <v>83</v>
      </c>
      <c r="B20" s="185">
        <v>38346</v>
      </c>
      <c r="C20" s="193">
        <v>8</v>
      </c>
      <c r="D20" s="193">
        <v>8</v>
      </c>
      <c r="E20" s="194">
        <v>8</v>
      </c>
      <c r="F20" s="194">
        <v>8</v>
      </c>
      <c r="G20" s="277">
        <v>8</v>
      </c>
      <c r="H20" s="277">
        <v>8</v>
      </c>
      <c r="I20" s="277">
        <v>8</v>
      </c>
      <c r="J20" s="124"/>
    </row>
    <row r="21" spans="1:12" x14ac:dyDescent="0.2">
      <c r="A21" s="168"/>
      <c r="B21" s="265"/>
      <c r="C21" s="265"/>
      <c r="D21" s="265"/>
      <c r="E21" s="192"/>
      <c r="F21" s="192"/>
      <c r="G21" s="276"/>
      <c r="H21" s="276"/>
      <c r="I21" s="276"/>
    </row>
    <row r="22" spans="1:12" x14ac:dyDescent="0.2">
      <c r="A22" s="168" t="s">
        <v>220</v>
      </c>
      <c r="B22" s="188">
        <v>174816</v>
      </c>
      <c r="C22" s="188">
        <v>185089</v>
      </c>
      <c r="D22" s="188">
        <v>191170</v>
      </c>
      <c r="E22" s="189">
        <v>185664</v>
      </c>
      <c r="F22" s="189">
        <v>184448</v>
      </c>
      <c r="G22" s="58">
        <v>199779</v>
      </c>
      <c r="H22" s="58">
        <v>199295</v>
      </c>
      <c r="I22" s="58">
        <v>195279</v>
      </c>
      <c r="J22" s="101"/>
    </row>
    <row r="23" spans="1:12" x14ac:dyDescent="0.2">
      <c r="A23" s="168"/>
      <c r="B23" s="265"/>
      <c r="C23" s="265"/>
      <c r="D23" s="265"/>
      <c r="E23" s="192"/>
      <c r="F23" s="192"/>
      <c r="G23" s="276"/>
      <c r="H23" s="276"/>
      <c r="I23" s="276"/>
    </row>
    <row r="24" spans="1:12" x14ac:dyDescent="0.2">
      <c r="A24" s="168" t="s">
        <v>84</v>
      </c>
      <c r="B24" s="269">
        <v>8</v>
      </c>
      <c r="C24" s="269">
        <v>8</v>
      </c>
      <c r="D24" s="269">
        <v>8</v>
      </c>
      <c r="E24" s="270">
        <v>8</v>
      </c>
      <c r="F24" s="270">
        <v>8</v>
      </c>
      <c r="G24" s="279">
        <v>456665</v>
      </c>
      <c r="H24" s="279">
        <v>394899</v>
      </c>
      <c r="I24" s="279">
        <v>442423</v>
      </c>
      <c r="J24" s="126"/>
    </row>
    <row r="25" spans="1:12" x14ac:dyDescent="0.2">
      <c r="A25" s="168"/>
      <c r="B25" s="265"/>
      <c r="C25" s="265"/>
      <c r="D25" s="265"/>
      <c r="E25" s="192"/>
      <c r="F25" s="187"/>
      <c r="G25" s="276"/>
      <c r="H25" s="276"/>
      <c r="I25" s="276"/>
    </row>
    <row r="26" spans="1:12" ht="22.5" x14ac:dyDescent="0.2">
      <c r="A26" s="168" t="s">
        <v>85</v>
      </c>
      <c r="B26" s="188">
        <v>877361</v>
      </c>
      <c r="C26" s="188">
        <v>760161</v>
      </c>
      <c r="D26" s="188">
        <v>830810</v>
      </c>
      <c r="E26" s="189">
        <v>583106</v>
      </c>
      <c r="F26" s="189">
        <v>719044</v>
      </c>
      <c r="G26" s="58">
        <v>702164</v>
      </c>
      <c r="H26" s="58">
        <v>567197</v>
      </c>
      <c r="I26" s="58">
        <v>562017</v>
      </c>
      <c r="J26" s="101"/>
    </row>
    <row r="27" spans="1:12" x14ac:dyDescent="0.2">
      <c r="A27" s="168"/>
      <c r="B27" s="265"/>
      <c r="C27" s="265"/>
      <c r="D27" s="265"/>
      <c r="E27" s="192"/>
      <c r="F27" s="187"/>
      <c r="G27" s="276"/>
      <c r="H27" s="276"/>
      <c r="I27" s="276"/>
    </row>
    <row r="28" spans="1:12" x14ac:dyDescent="0.2">
      <c r="A28" s="168" t="s">
        <v>86</v>
      </c>
      <c r="B28" s="188">
        <v>618147</v>
      </c>
      <c r="C28" s="188">
        <v>583129</v>
      </c>
      <c r="D28" s="188">
        <v>576000</v>
      </c>
      <c r="E28" s="189">
        <v>593910</v>
      </c>
      <c r="F28" s="189">
        <v>607245</v>
      </c>
      <c r="G28" s="58">
        <v>497946</v>
      </c>
      <c r="H28" s="58">
        <v>424688</v>
      </c>
      <c r="I28" s="58">
        <v>308168</v>
      </c>
      <c r="J28" s="101"/>
    </row>
    <row r="29" spans="1:12" x14ac:dyDescent="0.2">
      <c r="A29" s="168"/>
      <c r="B29" s="265"/>
      <c r="C29" s="265"/>
      <c r="D29" s="265"/>
      <c r="E29" s="265"/>
      <c r="F29" s="265"/>
      <c r="G29" s="276"/>
      <c r="H29" s="276"/>
      <c r="I29" s="276"/>
    </row>
    <row r="30" spans="1:12" x14ac:dyDescent="0.2">
      <c r="A30" s="168" t="s">
        <v>219</v>
      </c>
      <c r="B30" s="188">
        <v>45641</v>
      </c>
      <c r="C30" s="188">
        <v>53401</v>
      </c>
      <c r="D30" s="188">
        <v>55161</v>
      </c>
      <c r="E30" s="189">
        <v>54601</v>
      </c>
      <c r="F30" s="189">
        <v>52431</v>
      </c>
      <c r="G30" s="58">
        <v>47074</v>
      </c>
      <c r="H30" s="58">
        <v>49415</v>
      </c>
      <c r="I30" s="58">
        <v>46944</v>
      </c>
      <c r="J30" s="101"/>
    </row>
    <row r="31" spans="1:12" x14ac:dyDescent="0.2">
      <c r="A31" s="168"/>
      <c r="B31" s="265"/>
      <c r="C31" s="265"/>
      <c r="D31" s="265"/>
      <c r="E31" s="265"/>
      <c r="F31" s="265"/>
      <c r="G31" s="280"/>
      <c r="H31" s="280"/>
      <c r="I31" s="280"/>
    </row>
    <row r="32" spans="1:12" x14ac:dyDescent="0.2">
      <c r="A32" s="168" t="s">
        <v>372</v>
      </c>
      <c r="B32" s="188">
        <v>136574</v>
      </c>
      <c r="C32" s="188">
        <v>142136</v>
      </c>
      <c r="D32" s="1">
        <v>131321</v>
      </c>
      <c r="E32" s="195">
        <v>127508</v>
      </c>
      <c r="F32" s="195">
        <v>129002</v>
      </c>
      <c r="G32" s="58">
        <v>126095</v>
      </c>
      <c r="H32" s="58">
        <v>118087</v>
      </c>
      <c r="I32" s="58">
        <v>105820</v>
      </c>
      <c r="J32" s="101"/>
    </row>
    <row r="33" spans="1:10" x14ac:dyDescent="0.2">
      <c r="A33" s="168"/>
      <c r="B33" s="265"/>
      <c r="C33" s="265"/>
      <c r="D33" s="29"/>
      <c r="E33" s="196"/>
      <c r="F33" s="196"/>
      <c r="G33" s="276"/>
      <c r="H33" s="276"/>
      <c r="I33" s="276"/>
    </row>
    <row r="34" spans="1:10" x14ac:dyDescent="0.2">
      <c r="A34" s="168" t="s">
        <v>373</v>
      </c>
      <c r="B34" s="197">
        <v>8</v>
      </c>
      <c r="C34" s="197">
        <v>8</v>
      </c>
      <c r="D34" s="1">
        <v>20653</v>
      </c>
      <c r="E34" s="1">
        <v>25012</v>
      </c>
      <c r="F34" s="1">
        <v>23974</v>
      </c>
      <c r="G34" s="58">
        <v>24324</v>
      </c>
      <c r="H34" s="58">
        <v>25674</v>
      </c>
      <c r="I34" s="58">
        <v>25272</v>
      </c>
    </row>
    <row r="35" spans="1:10" x14ac:dyDescent="0.2">
      <c r="A35" s="168" t="s">
        <v>360</v>
      </c>
      <c r="B35" s="197">
        <v>8</v>
      </c>
      <c r="C35" s="197">
        <v>8</v>
      </c>
      <c r="D35" s="197">
        <v>8</v>
      </c>
      <c r="E35" s="198">
        <v>8</v>
      </c>
      <c r="F35" s="198">
        <v>8</v>
      </c>
      <c r="G35" s="198">
        <v>8</v>
      </c>
      <c r="H35" s="198">
        <v>8</v>
      </c>
      <c r="I35" s="198">
        <v>8</v>
      </c>
      <c r="J35" s="127"/>
    </row>
    <row r="36" spans="1:10" x14ac:dyDescent="0.2">
      <c r="A36" s="168" t="s">
        <v>361</v>
      </c>
      <c r="B36" s="197">
        <v>8</v>
      </c>
      <c r="C36" s="197">
        <v>8</v>
      </c>
      <c r="D36" s="197">
        <v>8</v>
      </c>
      <c r="E36" s="198">
        <v>8</v>
      </c>
      <c r="F36" s="198">
        <v>8</v>
      </c>
      <c r="G36" s="198">
        <v>8</v>
      </c>
      <c r="H36" s="198">
        <v>8</v>
      </c>
      <c r="I36" s="198">
        <v>8</v>
      </c>
      <c r="J36" s="127"/>
    </row>
    <row r="37" spans="1:10" x14ac:dyDescent="0.2">
      <c r="A37" s="168"/>
      <c r="B37" s="265"/>
      <c r="C37" s="265"/>
      <c r="D37" s="29"/>
      <c r="E37" s="199"/>
      <c r="F37" s="199"/>
      <c r="G37" s="199"/>
      <c r="H37" s="199"/>
      <c r="I37" s="199"/>
      <c r="J37" s="128"/>
    </row>
    <row r="38" spans="1:10" x14ac:dyDescent="0.2">
      <c r="A38" s="168" t="s">
        <v>374</v>
      </c>
      <c r="B38" s="197">
        <v>8</v>
      </c>
      <c r="C38" s="197">
        <v>8</v>
      </c>
      <c r="D38" s="197">
        <v>8</v>
      </c>
      <c r="E38" s="198">
        <v>8</v>
      </c>
      <c r="F38" s="198">
        <v>8</v>
      </c>
      <c r="G38" s="198">
        <v>8</v>
      </c>
      <c r="H38" s="198">
        <v>8</v>
      </c>
      <c r="I38" s="198">
        <v>8</v>
      </c>
      <c r="J38" s="127"/>
    </row>
    <row r="39" spans="1:10" ht="13.5" thickBot="1" x14ac:dyDescent="0.25">
      <c r="A39" s="345" t="s">
        <v>375</v>
      </c>
      <c r="B39" s="200">
        <v>8</v>
      </c>
      <c r="C39" s="200">
        <v>8</v>
      </c>
      <c r="D39" s="200">
        <v>8</v>
      </c>
      <c r="E39" s="201">
        <v>8</v>
      </c>
      <c r="F39" s="201">
        <v>8</v>
      </c>
      <c r="G39" s="201">
        <v>8</v>
      </c>
      <c r="H39" s="201">
        <v>8</v>
      </c>
      <c r="I39" s="201">
        <v>8</v>
      </c>
      <c r="J39" s="127"/>
    </row>
    <row r="40" spans="1:10" x14ac:dyDescent="0.2">
      <c r="A40" s="531" t="s">
        <v>362</v>
      </c>
      <c r="B40" s="531"/>
      <c r="C40" s="531"/>
      <c r="D40" s="531"/>
      <c r="E40" s="531"/>
      <c r="F40" s="531"/>
      <c r="G40" s="43"/>
      <c r="H40" s="533"/>
      <c r="I40" s="533"/>
    </row>
    <row r="41" spans="1:10" x14ac:dyDescent="0.2">
      <c r="A41" s="529" t="s">
        <v>363</v>
      </c>
      <c r="B41" s="529"/>
      <c r="C41" s="529"/>
      <c r="D41" s="529"/>
      <c r="E41" s="529"/>
      <c r="F41" s="529"/>
      <c r="G41" s="43"/>
      <c r="H41" s="530"/>
      <c r="I41" s="530"/>
    </row>
    <row r="42" spans="1:10" x14ac:dyDescent="0.2">
      <c r="A42" s="529" t="s">
        <v>364</v>
      </c>
      <c r="B42" s="529"/>
      <c r="C42" s="529"/>
      <c r="D42" s="529"/>
      <c r="E42" s="529"/>
      <c r="F42" s="529"/>
      <c r="G42" s="43"/>
      <c r="H42" s="530"/>
      <c r="I42" s="530"/>
    </row>
    <row r="43" spans="1:10" x14ac:dyDescent="0.2">
      <c r="A43" s="529" t="s">
        <v>365</v>
      </c>
      <c r="B43" s="529"/>
      <c r="C43" s="529"/>
      <c r="D43" s="529"/>
      <c r="E43" s="529"/>
      <c r="F43" s="529"/>
      <c r="G43" s="43"/>
      <c r="H43" s="530"/>
      <c r="I43" s="530"/>
    </row>
    <row r="44" spans="1:10" x14ac:dyDescent="0.2">
      <c r="A44" s="529" t="s">
        <v>366</v>
      </c>
      <c r="B44" s="529"/>
      <c r="C44" s="529"/>
      <c r="D44" s="529"/>
      <c r="E44" s="529"/>
      <c r="F44" s="529"/>
      <c r="G44" s="43"/>
      <c r="H44" s="530"/>
      <c r="I44" s="530"/>
    </row>
    <row r="45" spans="1:10" x14ac:dyDescent="0.2">
      <c r="A45" s="529" t="s">
        <v>367</v>
      </c>
      <c r="B45" s="529"/>
      <c r="C45" s="529"/>
      <c r="D45" s="529"/>
      <c r="E45" s="529"/>
      <c r="F45" s="529"/>
      <c r="G45" s="43"/>
      <c r="H45" s="530"/>
      <c r="I45" s="530"/>
    </row>
    <row r="46" spans="1:10" x14ac:dyDescent="0.2">
      <c r="A46" s="529" t="s">
        <v>368</v>
      </c>
      <c r="B46" s="529"/>
      <c r="C46" s="529"/>
      <c r="D46" s="529"/>
      <c r="E46" s="529"/>
      <c r="F46" s="529"/>
      <c r="G46" s="43"/>
      <c r="H46" s="530"/>
      <c r="I46" s="530"/>
    </row>
    <row r="47" spans="1:10" x14ac:dyDescent="0.2">
      <c r="A47" s="529" t="s">
        <v>369</v>
      </c>
      <c r="B47" s="529"/>
      <c r="C47" s="529"/>
      <c r="D47" s="529"/>
      <c r="E47" s="529"/>
      <c r="F47" s="529"/>
      <c r="G47" s="43"/>
      <c r="H47" s="530"/>
      <c r="I47" s="530"/>
    </row>
    <row r="48" spans="1:10" x14ac:dyDescent="0.2">
      <c r="A48" s="529" t="s">
        <v>370</v>
      </c>
      <c r="B48" s="529"/>
      <c r="C48" s="529"/>
      <c r="D48" s="529"/>
      <c r="E48" s="529"/>
      <c r="F48" s="529"/>
      <c r="G48" s="43"/>
      <c r="H48" s="530"/>
      <c r="I48" s="530"/>
    </row>
    <row r="49" spans="1:6" x14ac:dyDescent="0.2">
      <c r="A49" s="529" t="s">
        <v>371</v>
      </c>
      <c r="B49" s="529"/>
      <c r="C49" s="529"/>
      <c r="D49" s="529"/>
      <c r="E49" s="529"/>
      <c r="F49" s="529"/>
    </row>
    <row r="50" spans="1:6" x14ac:dyDescent="0.2">
      <c r="A50" s="49"/>
      <c r="B50" s="159"/>
      <c r="C50" s="49"/>
      <c r="D50" s="1"/>
      <c r="E50" s="49"/>
    </row>
    <row r="51" spans="1:6" x14ac:dyDescent="0.2">
      <c r="A51" s="49"/>
      <c r="B51" s="159"/>
      <c r="C51" s="49"/>
      <c r="D51" s="1"/>
      <c r="E51" s="49"/>
    </row>
    <row r="52" spans="1:6" x14ac:dyDescent="0.2">
      <c r="A52" s="49"/>
      <c r="B52" s="159"/>
      <c r="C52" s="49"/>
      <c r="D52" s="1"/>
      <c r="E52" s="49"/>
    </row>
    <row r="53" spans="1:6" x14ac:dyDescent="0.2">
      <c r="A53" s="49"/>
      <c r="B53" s="159"/>
      <c r="C53" s="49"/>
      <c r="D53" s="1"/>
      <c r="E53" s="49"/>
    </row>
    <row r="54" spans="1:6" x14ac:dyDescent="0.2">
      <c r="A54" s="49"/>
      <c r="B54" s="159"/>
      <c r="C54" s="49"/>
      <c r="D54" s="1"/>
      <c r="E54" s="49"/>
    </row>
  </sheetData>
  <mergeCells count="22">
    <mergeCell ref="A40:F40"/>
    <mergeCell ref="A1:I1"/>
    <mergeCell ref="B3:I3"/>
    <mergeCell ref="A2:A3"/>
    <mergeCell ref="A48:F48"/>
    <mergeCell ref="H48:I48"/>
    <mergeCell ref="H44:I44"/>
    <mergeCell ref="H45:I45"/>
    <mergeCell ref="H46:I46"/>
    <mergeCell ref="A44:F44"/>
    <mergeCell ref="A45:F45"/>
    <mergeCell ref="H40:I40"/>
    <mergeCell ref="A42:F42"/>
    <mergeCell ref="H47:I47"/>
    <mergeCell ref="H41:I41"/>
    <mergeCell ref="H42:I42"/>
    <mergeCell ref="A49:F49"/>
    <mergeCell ref="A47:F47"/>
    <mergeCell ref="A41:F41"/>
    <mergeCell ref="H43:I43"/>
    <mergeCell ref="A43:F43"/>
    <mergeCell ref="A46:F46"/>
  </mergeCells>
  <pageMargins left="0.7" right="0.7" top="0.75" bottom="0.75" header="0.3" footer="0.3"/>
  <pageSetup scale="8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L47"/>
  <sheetViews>
    <sheetView workbookViewId="0">
      <selection activeCell="A43" sqref="A43:G43"/>
    </sheetView>
  </sheetViews>
  <sheetFormatPr defaultColWidth="55.140625" defaultRowHeight="12.75" x14ac:dyDescent="0.2"/>
  <cols>
    <col min="1" max="1" width="15.28515625" bestFit="1" customWidth="1"/>
    <col min="2" max="2" width="15.7109375" bestFit="1" customWidth="1"/>
    <col min="3" max="3" width="12.5703125" bestFit="1" customWidth="1"/>
    <col min="4" max="4" width="13.140625" bestFit="1" customWidth="1"/>
    <col min="5" max="5" width="15.7109375" bestFit="1" customWidth="1"/>
    <col min="6" max="6" width="12.5703125" bestFit="1" customWidth="1"/>
    <col min="7" max="7" width="13.140625" bestFit="1" customWidth="1"/>
  </cols>
  <sheetData>
    <row r="1" spans="1:38" s="248" customFormat="1" ht="18" customHeight="1" x14ac:dyDescent="0.2">
      <c r="A1" s="422" t="s">
        <v>325</v>
      </c>
      <c r="B1" s="422"/>
      <c r="C1" s="422"/>
      <c r="D1" s="422"/>
      <c r="E1" s="422"/>
      <c r="F1" s="422"/>
      <c r="G1" s="422"/>
    </row>
    <row r="2" spans="1:38" x14ac:dyDescent="0.2">
      <c r="A2" s="421" t="s">
        <v>265</v>
      </c>
      <c r="B2" s="536">
        <v>2016</v>
      </c>
      <c r="C2" s="536"/>
      <c r="D2" s="536"/>
      <c r="E2" s="536">
        <v>2017</v>
      </c>
      <c r="F2" s="536"/>
      <c r="G2" s="536"/>
    </row>
    <row r="3" spans="1:38" x14ac:dyDescent="0.2">
      <c r="A3" s="421"/>
      <c r="B3" s="231" t="s">
        <v>26</v>
      </c>
      <c r="C3" s="231" t="s">
        <v>26</v>
      </c>
      <c r="D3" s="231" t="s">
        <v>213</v>
      </c>
      <c r="E3" s="231" t="s">
        <v>26</v>
      </c>
      <c r="F3" s="231" t="s">
        <v>26</v>
      </c>
      <c r="G3" s="231" t="s">
        <v>213</v>
      </c>
    </row>
    <row r="4" spans="1:38" x14ac:dyDescent="0.2">
      <c r="A4" s="423"/>
      <c r="B4" s="234" t="s">
        <v>214</v>
      </c>
      <c r="C4" s="234" t="s">
        <v>264</v>
      </c>
      <c r="D4" s="234" t="s">
        <v>215</v>
      </c>
      <c r="E4" s="234" t="s">
        <v>214</v>
      </c>
      <c r="F4" s="234" t="s">
        <v>264</v>
      </c>
      <c r="G4" s="234" t="s">
        <v>215</v>
      </c>
    </row>
    <row r="5" spans="1:38" ht="13.5" customHeight="1" x14ac:dyDescent="0.2">
      <c r="A5" s="111" t="s">
        <v>277</v>
      </c>
      <c r="B5" s="42"/>
      <c r="C5" s="42"/>
      <c r="D5" s="42"/>
      <c r="E5" s="42"/>
      <c r="F5" s="42"/>
      <c r="G5" s="42"/>
    </row>
    <row r="6" spans="1:38" ht="13.5" customHeight="1" x14ac:dyDescent="0.2">
      <c r="A6" s="111" t="s">
        <v>47</v>
      </c>
      <c r="B6" s="42">
        <v>3339</v>
      </c>
      <c r="C6" s="42">
        <v>7</v>
      </c>
      <c r="D6" s="42">
        <f t="shared" ref="D6:D20" si="0">B6/C6</f>
        <v>477</v>
      </c>
      <c r="E6" s="42">
        <v>3792</v>
      </c>
      <c r="F6" s="42">
        <v>7</v>
      </c>
      <c r="G6" s="42">
        <v>541.71428571428567</v>
      </c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</row>
    <row r="7" spans="1:38" ht="13.5" customHeight="1" x14ac:dyDescent="0.2">
      <c r="A7" s="111" t="s">
        <v>48</v>
      </c>
      <c r="B7" s="42">
        <v>115832</v>
      </c>
      <c r="C7" s="42">
        <v>74</v>
      </c>
      <c r="D7" s="42">
        <f t="shared" si="0"/>
        <v>1565.2972972972973</v>
      </c>
      <c r="E7" s="42">
        <v>117253</v>
      </c>
      <c r="F7" s="42">
        <v>70</v>
      </c>
      <c r="G7" s="42">
        <v>1675.0428571428572</v>
      </c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</row>
    <row r="8" spans="1:38" ht="13.5" customHeight="1" x14ac:dyDescent="0.2">
      <c r="A8" s="111" t="s">
        <v>49</v>
      </c>
      <c r="B8" s="42">
        <v>13856</v>
      </c>
      <c r="C8" s="42">
        <v>28</v>
      </c>
      <c r="D8" s="42">
        <f t="shared" si="0"/>
        <v>494.85714285714283</v>
      </c>
      <c r="E8" s="42">
        <v>16353</v>
      </c>
      <c r="F8" s="42">
        <v>23</v>
      </c>
      <c r="G8" s="42">
        <v>711</v>
      </c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</row>
    <row r="9" spans="1:38" ht="13.5" customHeight="1" x14ac:dyDescent="0.2">
      <c r="A9" s="111" t="s">
        <v>50</v>
      </c>
      <c r="B9" s="42">
        <v>14815</v>
      </c>
      <c r="C9" s="42">
        <v>60</v>
      </c>
      <c r="D9" s="42">
        <f t="shared" si="0"/>
        <v>246.91666666666666</v>
      </c>
      <c r="E9" s="42">
        <v>15525</v>
      </c>
      <c r="F9" s="42">
        <v>57</v>
      </c>
      <c r="G9" s="42">
        <v>272.36842105263156</v>
      </c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</row>
    <row r="10" spans="1:38" ht="13.5" customHeight="1" x14ac:dyDescent="0.2">
      <c r="A10" s="111" t="s">
        <v>51</v>
      </c>
      <c r="B10" s="42">
        <v>158216</v>
      </c>
      <c r="C10" s="42">
        <v>48</v>
      </c>
      <c r="D10" s="42">
        <f t="shared" si="0"/>
        <v>3296.1666666666665</v>
      </c>
      <c r="E10" s="42">
        <v>156142</v>
      </c>
      <c r="F10" s="42">
        <v>48</v>
      </c>
      <c r="G10" s="42">
        <v>3252.9583333333335</v>
      </c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</row>
    <row r="11" spans="1:38" ht="13.5" customHeight="1" x14ac:dyDescent="0.2">
      <c r="A11" s="111" t="s">
        <v>276</v>
      </c>
      <c r="B11" s="42">
        <v>179689</v>
      </c>
      <c r="C11" s="42">
        <v>111</v>
      </c>
      <c r="D11" s="42">
        <f t="shared" si="0"/>
        <v>1618.8198198198197</v>
      </c>
      <c r="E11" s="42">
        <v>176625</v>
      </c>
      <c r="F11" s="42">
        <v>107</v>
      </c>
      <c r="G11" s="42">
        <v>1650.7009345794393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</row>
    <row r="12" spans="1:38" ht="13.5" customHeight="1" x14ac:dyDescent="0.2">
      <c r="A12" s="111" t="s">
        <v>53</v>
      </c>
      <c r="B12" s="42">
        <v>76474</v>
      </c>
      <c r="C12" s="42">
        <v>42</v>
      </c>
      <c r="D12" s="42">
        <f t="shared" si="0"/>
        <v>1820.8095238095239</v>
      </c>
      <c r="E12" s="42">
        <v>80816</v>
      </c>
      <c r="F12" s="42">
        <v>37</v>
      </c>
      <c r="G12" s="42">
        <v>2184.2162162162163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</row>
    <row r="13" spans="1:38" ht="13.5" customHeight="1" x14ac:dyDescent="0.2">
      <c r="A13" s="111" t="s">
        <v>54</v>
      </c>
      <c r="B13" s="42">
        <v>7718</v>
      </c>
      <c r="C13" s="42">
        <v>25</v>
      </c>
      <c r="D13" s="42">
        <f t="shared" si="0"/>
        <v>308.72000000000003</v>
      </c>
      <c r="E13" s="42">
        <v>7877</v>
      </c>
      <c r="F13" s="42">
        <v>25</v>
      </c>
      <c r="G13" s="42">
        <v>315.08</v>
      </c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</row>
    <row r="14" spans="1:38" ht="13.5" customHeight="1" x14ac:dyDescent="0.2">
      <c r="A14" s="111" t="s">
        <v>275</v>
      </c>
      <c r="B14" s="42"/>
      <c r="C14" s="42"/>
      <c r="D14" s="42"/>
      <c r="E14" s="42"/>
      <c r="F14" s="42"/>
      <c r="G14" s="42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</row>
    <row r="15" spans="1:38" ht="13.5" customHeight="1" x14ac:dyDescent="0.2">
      <c r="A15" s="111" t="s">
        <v>55</v>
      </c>
      <c r="B15" s="42">
        <v>268299</v>
      </c>
      <c r="C15" s="42">
        <v>217</v>
      </c>
      <c r="D15" s="42">
        <f t="shared" si="0"/>
        <v>1236.4009216589861</v>
      </c>
      <c r="E15" s="42">
        <v>268386</v>
      </c>
      <c r="F15" s="42">
        <v>206</v>
      </c>
      <c r="G15" s="42">
        <v>1302.8446601941748</v>
      </c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</row>
    <row r="16" spans="1:38" ht="13.5" customHeight="1" x14ac:dyDescent="0.2">
      <c r="A16" s="111" t="s">
        <v>274</v>
      </c>
      <c r="B16" s="42"/>
      <c r="C16" s="42"/>
      <c r="D16" s="42"/>
      <c r="E16" s="42"/>
      <c r="F16" s="42"/>
      <c r="G16" s="42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</row>
    <row r="17" spans="1:38" ht="13.5" customHeight="1" x14ac:dyDescent="0.2">
      <c r="A17" s="111" t="s">
        <v>273</v>
      </c>
      <c r="B17" s="42"/>
      <c r="C17" s="42"/>
      <c r="D17" s="42"/>
      <c r="E17" s="42"/>
      <c r="F17" s="42"/>
      <c r="G17" s="42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</row>
    <row r="18" spans="1:38" ht="13.5" customHeight="1" x14ac:dyDescent="0.2">
      <c r="A18" s="77" t="s">
        <v>58</v>
      </c>
      <c r="B18" s="42">
        <v>13784</v>
      </c>
      <c r="C18" s="42">
        <v>28</v>
      </c>
      <c r="D18" s="42">
        <f t="shared" si="0"/>
        <v>492.28571428571428</v>
      </c>
      <c r="E18" s="42">
        <v>13463</v>
      </c>
      <c r="F18" s="42">
        <v>27</v>
      </c>
      <c r="G18" s="42">
        <v>498.62962962962962</v>
      </c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</row>
    <row r="19" spans="1:38" ht="13.5" customHeight="1" x14ac:dyDescent="0.2">
      <c r="A19" s="77" t="s">
        <v>272</v>
      </c>
      <c r="B19" s="42"/>
      <c r="C19" s="42"/>
      <c r="D19" s="42"/>
      <c r="E19" s="42"/>
      <c r="F19" s="42"/>
      <c r="G19" s="42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</row>
    <row r="20" spans="1:38" ht="13.5" customHeight="1" x14ac:dyDescent="0.2">
      <c r="A20" s="77" t="s">
        <v>271</v>
      </c>
      <c r="B20" s="42">
        <v>100480</v>
      </c>
      <c r="C20" s="42">
        <v>106</v>
      </c>
      <c r="D20" s="42">
        <f t="shared" si="0"/>
        <v>947.92452830188677</v>
      </c>
      <c r="E20" s="42">
        <v>100497</v>
      </c>
      <c r="F20" s="42">
        <v>101</v>
      </c>
      <c r="G20" s="42">
        <v>995.01980198019805</v>
      </c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</row>
    <row r="21" spans="1:38" ht="13.5" customHeight="1" x14ac:dyDescent="0.2">
      <c r="A21" s="111" t="s">
        <v>61</v>
      </c>
      <c r="B21" s="42">
        <v>575</v>
      </c>
      <c r="C21" s="42">
        <v>3</v>
      </c>
      <c r="D21" s="42">
        <f t="shared" ref="D21:D24" si="1">B21/C21</f>
        <v>191.66666666666666</v>
      </c>
      <c r="E21" s="42">
        <v>755</v>
      </c>
      <c r="F21" s="42">
        <v>3</v>
      </c>
      <c r="G21" s="42">
        <v>251.66666666666666</v>
      </c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</row>
    <row r="22" spans="1:38" ht="13.5" customHeight="1" x14ac:dyDescent="0.2">
      <c r="A22" s="111" t="s">
        <v>270</v>
      </c>
      <c r="B22" s="42"/>
      <c r="C22" s="42"/>
      <c r="D22" s="42"/>
      <c r="E22" s="42"/>
      <c r="F22" s="42"/>
      <c r="G22" s="42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</row>
    <row r="23" spans="1:38" ht="13.5" customHeight="1" x14ac:dyDescent="0.2">
      <c r="A23" s="111" t="s">
        <v>63</v>
      </c>
      <c r="B23" s="42">
        <v>30006</v>
      </c>
      <c r="C23" s="42">
        <v>63</v>
      </c>
      <c r="D23" s="42">
        <f t="shared" si="1"/>
        <v>476.28571428571428</v>
      </c>
      <c r="E23" s="42">
        <v>30051</v>
      </c>
      <c r="F23" s="42">
        <v>62</v>
      </c>
      <c r="G23" s="42">
        <v>484.69354838709677</v>
      </c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</row>
    <row r="24" spans="1:38" ht="13.5" customHeight="1" x14ac:dyDescent="0.2">
      <c r="A24" s="111" t="s">
        <v>64</v>
      </c>
      <c r="B24" s="42">
        <v>171473</v>
      </c>
      <c r="C24" s="42">
        <v>191</v>
      </c>
      <c r="D24" s="42">
        <f t="shared" si="1"/>
        <v>897.76439790575921</v>
      </c>
      <c r="E24" s="42">
        <v>172328</v>
      </c>
      <c r="F24" s="42">
        <v>185</v>
      </c>
      <c r="G24" s="42">
        <v>931.50270270270266</v>
      </c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</row>
    <row r="25" spans="1:38" ht="13.5" customHeight="1" x14ac:dyDescent="0.2">
      <c r="A25" s="111" t="s">
        <v>65</v>
      </c>
      <c r="B25" s="42">
        <v>2828</v>
      </c>
      <c r="C25" s="42">
        <v>8</v>
      </c>
      <c r="D25" s="42">
        <f t="shared" ref="D25:D26" si="2">B25/C25</f>
        <v>353.5</v>
      </c>
      <c r="E25" s="42">
        <v>2515</v>
      </c>
      <c r="F25" s="42">
        <v>8</v>
      </c>
      <c r="G25" s="42">
        <f t="shared" ref="G25:G28" si="3">E25/F25</f>
        <v>314.375</v>
      </c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</row>
    <row r="26" spans="1:38" ht="13.5" customHeight="1" x14ac:dyDescent="0.2">
      <c r="A26" s="111" t="s">
        <v>66</v>
      </c>
      <c r="B26" s="42">
        <v>470692</v>
      </c>
      <c r="C26" s="42">
        <v>269</v>
      </c>
      <c r="D26" s="42">
        <f t="shared" si="2"/>
        <v>1749.7843866171004</v>
      </c>
      <c r="E26" s="42">
        <v>471081</v>
      </c>
      <c r="F26" s="42">
        <v>258</v>
      </c>
      <c r="G26" s="42">
        <f t="shared" si="3"/>
        <v>1825.8953488372092</v>
      </c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</row>
    <row r="27" spans="1:38" ht="13.5" customHeight="1" x14ac:dyDescent="0.2">
      <c r="A27" s="111" t="s">
        <v>269</v>
      </c>
      <c r="B27" s="42"/>
      <c r="C27" s="42"/>
      <c r="D27" s="42"/>
      <c r="E27" s="42"/>
      <c r="F27" s="42"/>
      <c r="G27" s="42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</row>
    <row r="28" spans="1:38" ht="13.5" customHeight="1" x14ac:dyDescent="0.2">
      <c r="A28" s="111" t="s">
        <v>67</v>
      </c>
      <c r="B28" s="42">
        <v>2902</v>
      </c>
      <c r="C28" s="42">
        <v>4</v>
      </c>
      <c r="D28" s="42">
        <f>B28/C28</f>
        <v>725.5</v>
      </c>
      <c r="E28" s="42">
        <v>3185</v>
      </c>
      <c r="F28" s="42">
        <v>3</v>
      </c>
      <c r="G28" s="42">
        <f t="shared" si="3"/>
        <v>1061.6666666666667</v>
      </c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</row>
    <row r="29" spans="1:38" s="218" customFormat="1" ht="13.5" customHeight="1" x14ac:dyDescent="0.2">
      <c r="A29" s="175" t="s">
        <v>216</v>
      </c>
      <c r="B29" s="217">
        <v>1640677</v>
      </c>
      <c r="C29" s="217">
        <v>1297</v>
      </c>
      <c r="D29" s="217">
        <v>1265</v>
      </c>
      <c r="E29" s="217">
        <v>1644675</v>
      </c>
      <c r="F29" s="217">
        <v>1239</v>
      </c>
      <c r="G29" s="217">
        <v>1327</v>
      </c>
      <c r="H29"/>
      <c r="I29"/>
      <c r="J29"/>
      <c r="K29"/>
      <c r="L29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</row>
    <row r="30" spans="1:38" ht="13.5" customHeight="1" x14ac:dyDescent="0.25">
      <c r="A30" s="147"/>
      <c r="B30" s="42"/>
      <c r="C30" s="42"/>
      <c r="D30" s="42"/>
      <c r="E30" s="42"/>
      <c r="F30" s="42"/>
      <c r="G30" s="42"/>
    </row>
    <row r="31" spans="1:38" ht="13.5" customHeight="1" x14ac:dyDescent="0.2">
      <c r="A31" s="111" t="s">
        <v>68</v>
      </c>
      <c r="B31" s="42">
        <v>4682</v>
      </c>
      <c r="C31" s="42">
        <v>3</v>
      </c>
      <c r="D31" s="42">
        <v>1560.6666666666667</v>
      </c>
      <c r="E31" s="42">
        <v>4512</v>
      </c>
      <c r="F31" s="42">
        <v>3</v>
      </c>
      <c r="G31" s="42">
        <v>1504</v>
      </c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</row>
    <row r="32" spans="1:38" ht="13.5" customHeight="1" x14ac:dyDescent="0.2">
      <c r="A32" s="111" t="s">
        <v>268</v>
      </c>
      <c r="B32" s="42"/>
      <c r="C32" s="42"/>
      <c r="D32" s="42"/>
      <c r="E32" s="42"/>
      <c r="F32" s="42"/>
      <c r="G32" s="42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</row>
    <row r="33" spans="1:38" ht="13.5" customHeight="1" x14ac:dyDescent="0.2">
      <c r="A33" s="111" t="s">
        <v>69</v>
      </c>
      <c r="B33" s="42">
        <v>41235</v>
      </c>
      <c r="C33" s="42">
        <v>27</v>
      </c>
      <c r="D33" s="42">
        <v>1527.2222222222222</v>
      </c>
      <c r="E33" s="42">
        <v>39407</v>
      </c>
      <c r="F33" s="42">
        <v>27</v>
      </c>
      <c r="G33" s="42">
        <v>1459.5185185185185</v>
      </c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</row>
    <row r="34" spans="1:38" ht="13.5" customHeight="1" x14ac:dyDescent="0.2">
      <c r="A34" s="111" t="s">
        <v>70</v>
      </c>
      <c r="B34" s="42">
        <v>45002</v>
      </c>
      <c r="C34" s="42">
        <v>59</v>
      </c>
      <c r="D34" s="42">
        <v>762.74576271186436</v>
      </c>
      <c r="E34" s="42">
        <v>40457</v>
      </c>
      <c r="F34" s="42">
        <v>56</v>
      </c>
      <c r="G34" s="42">
        <v>722.44642857142856</v>
      </c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</row>
    <row r="35" spans="1:38" ht="13.5" customHeight="1" x14ac:dyDescent="0.2">
      <c r="A35" s="111" t="s">
        <v>71</v>
      </c>
      <c r="B35" s="42">
        <v>1862</v>
      </c>
      <c r="C35" s="42">
        <v>3</v>
      </c>
      <c r="D35" s="42">
        <v>620.66666666666663</v>
      </c>
      <c r="E35" s="42">
        <v>1604</v>
      </c>
      <c r="F35" s="42">
        <v>3</v>
      </c>
      <c r="G35" s="42">
        <v>534.66666666666663</v>
      </c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</row>
    <row r="36" spans="1:38" ht="13.5" customHeight="1" x14ac:dyDescent="0.2">
      <c r="A36" s="111" t="s">
        <v>267</v>
      </c>
      <c r="B36" s="42"/>
      <c r="C36" s="42"/>
      <c r="D36" s="42"/>
      <c r="E36" s="42"/>
      <c r="F36" s="42"/>
      <c r="G36" s="42"/>
      <c r="H36" s="75"/>
      <c r="I36" s="75"/>
      <c r="K36" s="76"/>
      <c r="L36" s="76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</row>
    <row r="37" spans="1:38" ht="13.5" customHeight="1" x14ac:dyDescent="0.2">
      <c r="A37" s="111" t="s">
        <v>266</v>
      </c>
      <c r="B37" s="42"/>
      <c r="C37" s="42"/>
      <c r="D37" s="42"/>
      <c r="E37" s="42"/>
      <c r="F37" s="42"/>
      <c r="G37" s="42"/>
      <c r="H37" s="75"/>
      <c r="I37" s="75"/>
      <c r="K37" s="76"/>
      <c r="L37" s="76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</row>
    <row r="38" spans="1:38" s="218" customFormat="1" ht="13.5" customHeight="1" x14ac:dyDescent="0.2">
      <c r="A38" s="175" t="s">
        <v>217</v>
      </c>
      <c r="B38" s="217">
        <v>97511</v>
      </c>
      <c r="C38" s="217">
        <v>95</v>
      </c>
      <c r="D38" s="217">
        <v>1026</v>
      </c>
      <c r="E38" s="217">
        <v>90675</v>
      </c>
      <c r="F38" s="217">
        <v>92</v>
      </c>
      <c r="G38" s="217">
        <v>986</v>
      </c>
      <c r="H38" s="177"/>
      <c r="I38" s="177"/>
      <c r="K38" s="176"/>
      <c r="L38" s="176"/>
    </row>
    <row r="39" spans="1:38" s="218" customFormat="1" ht="13.5" customHeight="1" thickBot="1" x14ac:dyDescent="0.25">
      <c r="A39" s="235" t="s">
        <v>72</v>
      </c>
      <c r="B39" s="236">
        <v>1738188</v>
      </c>
      <c r="C39" s="236">
        <v>1392</v>
      </c>
      <c r="D39" s="236">
        <v>1249</v>
      </c>
      <c r="E39" s="236">
        <v>1735350</v>
      </c>
      <c r="F39" s="236">
        <v>1331</v>
      </c>
      <c r="G39" s="344">
        <v>1304</v>
      </c>
      <c r="H39" s="176"/>
      <c r="I39" s="176"/>
      <c r="K39" s="176"/>
      <c r="L39" s="176"/>
    </row>
    <row r="40" spans="1:38" x14ac:dyDescent="0.2">
      <c r="A40" s="537" t="s">
        <v>278</v>
      </c>
      <c r="B40" s="537"/>
      <c r="C40" s="537"/>
      <c r="D40" s="537"/>
      <c r="E40" s="537"/>
      <c r="F40" s="537"/>
      <c r="G40" s="537"/>
    </row>
    <row r="41" spans="1:38" x14ac:dyDescent="0.2">
      <c r="A41" s="535" t="s">
        <v>348</v>
      </c>
      <c r="B41" s="535"/>
      <c r="C41" s="535"/>
      <c r="D41" s="535"/>
      <c r="E41" s="535"/>
      <c r="F41" s="535"/>
      <c r="G41" s="535"/>
    </row>
    <row r="42" spans="1:38" x14ac:dyDescent="0.2">
      <c r="A42" s="534" t="s">
        <v>340</v>
      </c>
      <c r="B42" s="534"/>
      <c r="C42" s="534"/>
      <c r="D42" s="534"/>
      <c r="E42" s="534"/>
      <c r="F42" s="534"/>
      <c r="G42" s="534"/>
    </row>
    <row r="43" spans="1:38" x14ac:dyDescent="0.2">
      <c r="A43" s="534" t="s">
        <v>351</v>
      </c>
      <c r="B43" s="534"/>
      <c r="C43" s="534"/>
      <c r="D43" s="534"/>
      <c r="E43" s="534"/>
      <c r="F43" s="534"/>
      <c r="G43" s="534"/>
    </row>
    <row r="44" spans="1:38" x14ac:dyDescent="0.2">
      <c r="A44" s="535" t="s">
        <v>376</v>
      </c>
      <c r="B44" s="535"/>
      <c r="C44" s="535"/>
      <c r="D44" s="535"/>
      <c r="E44" s="535"/>
      <c r="F44" s="535"/>
      <c r="G44" s="535"/>
    </row>
    <row r="47" spans="1:38" x14ac:dyDescent="0.2">
      <c r="B47" t="s">
        <v>307</v>
      </c>
    </row>
  </sheetData>
  <mergeCells count="9">
    <mergeCell ref="A42:G42"/>
    <mergeCell ref="A44:G44"/>
    <mergeCell ref="A1:G1"/>
    <mergeCell ref="A2:A4"/>
    <mergeCell ref="B2:D2"/>
    <mergeCell ref="E2:G2"/>
    <mergeCell ref="A40:G40"/>
    <mergeCell ref="A41:G41"/>
    <mergeCell ref="A43:G43"/>
  </mergeCells>
  <pageMargins left="0.7" right="0.7" top="0.75" bottom="0.75" header="0.3" footer="0.3"/>
  <pageSetup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296"/>
  <sheetViews>
    <sheetView workbookViewId="0">
      <selection sqref="A1:N1"/>
    </sheetView>
  </sheetViews>
  <sheetFormatPr defaultColWidth="17.5703125" defaultRowHeight="14.1" customHeight="1" x14ac:dyDescent="0.2"/>
  <cols>
    <col min="1" max="1" width="6.140625" style="10" bestFit="1" customWidth="1"/>
    <col min="2" max="13" width="6.5703125" style="10" bestFit="1" customWidth="1"/>
    <col min="14" max="14" width="11" style="10" customWidth="1"/>
    <col min="15" max="15" width="17.5703125" style="10"/>
    <col min="16" max="16" width="17.5703125" style="49"/>
    <col min="18" max="22" width="17.5703125" style="49"/>
    <col min="23" max="16384" width="17.5703125" style="10"/>
  </cols>
  <sheetData>
    <row r="1" spans="1:17" s="25" customFormat="1" ht="18" customHeight="1" x14ac:dyDescent="0.2">
      <c r="A1" s="413" t="s">
        <v>347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334"/>
      <c r="Q1"/>
    </row>
    <row r="2" spans="1:17" s="2" customFormat="1" ht="14.1" customHeight="1" x14ac:dyDescent="0.2">
      <c r="A2" s="416" t="s">
        <v>4</v>
      </c>
      <c r="B2" s="244" t="s">
        <v>33</v>
      </c>
      <c r="C2" s="244" t="s">
        <v>34</v>
      </c>
      <c r="D2" s="244" t="s">
        <v>35</v>
      </c>
      <c r="E2" s="244" t="s">
        <v>36</v>
      </c>
      <c r="F2" s="244" t="s">
        <v>37</v>
      </c>
      <c r="G2" s="244" t="s">
        <v>38</v>
      </c>
      <c r="H2" s="244" t="s">
        <v>39</v>
      </c>
      <c r="I2" s="244" t="s">
        <v>40</v>
      </c>
      <c r="J2" s="244" t="s">
        <v>41</v>
      </c>
      <c r="K2" s="244" t="s">
        <v>42</v>
      </c>
      <c r="L2" s="244" t="s">
        <v>43</v>
      </c>
      <c r="M2" s="244" t="s">
        <v>44</v>
      </c>
      <c r="N2" s="244" t="s">
        <v>246</v>
      </c>
      <c r="Q2"/>
    </row>
    <row r="3" spans="1:17" s="2" customFormat="1" ht="14.1" customHeight="1" x14ac:dyDescent="0.2">
      <c r="A3" s="417"/>
      <c r="B3" s="415" t="s">
        <v>20</v>
      </c>
      <c r="C3" s="415"/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Q3"/>
    </row>
    <row r="4" spans="1:17" ht="14.1" customHeight="1" x14ac:dyDescent="0.2">
      <c r="A4" s="249" t="s">
        <v>8</v>
      </c>
      <c r="B4" s="12"/>
      <c r="C4" s="1"/>
      <c r="D4" s="1"/>
      <c r="E4" s="1"/>
      <c r="F4" s="1"/>
      <c r="G4" s="1"/>
      <c r="H4" s="1"/>
      <c r="I4" s="1"/>
      <c r="J4" s="1"/>
      <c r="K4" s="1"/>
    </row>
    <row r="5" spans="1:17" ht="14.1" customHeight="1" x14ac:dyDescent="0.2">
      <c r="A5" s="180">
        <v>2008</v>
      </c>
      <c r="B5" s="182">
        <v>142.1</v>
      </c>
      <c r="C5" s="182">
        <v>128.9</v>
      </c>
      <c r="D5" s="182">
        <v>125.6</v>
      </c>
      <c r="E5" s="182">
        <v>136.1</v>
      </c>
      <c r="F5" s="182">
        <v>131.5</v>
      </c>
      <c r="G5" s="182">
        <v>128.80000000000001</v>
      </c>
      <c r="H5" s="182">
        <v>127.5</v>
      </c>
      <c r="I5" s="182">
        <v>125</v>
      </c>
      <c r="J5" s="182">
        <v>126.4</v>
      </c>
      <c r="K5" s="182">
        <v>137.30000000000001</v>
      </c>
      <c r="L5" s="182">
        <v>122.1</v>
      </c>
      <c r="M5" s="182">
        <v>137.1</v>
      </c>
      <c r="N5" s="182">
        <v>1568.3</v>
      </c>
      <c r="P5" s="139"/>
    </row>
    <row r="6" spans="1:17" ht="14.1" customHeight="1" x14ac:dyDescent="0.2">
      <c r="A6" s="180">
        <v>2009</v>
      </c>
      <c r="B6" s="182">
        <v>144.4</v>
      </c>
      <c r="C6" s="182">
        <v>130.19999999999999</v>
      </c>
      <c r="D6" s="182">
        <v>137.19999999999999</v>
      </c>
      <c r="E6" s="182">
        <v>131.9</v>
      </c>
      <c r="F6" s="182">
        <v>134.69999999999999</v>
      </c>
      <c r="G6" s="182">
        <v>145.1</v>
      </c>
      <c r="H6" s="182">
        <v>141.30000000000001</v>
      </c>
      <c r="I6" s="182">
        <v>134.1</v>
      </c>
      <c r="J6" s="182">
        <v>135.6</v>
      </c>
      <c r="K6" s="182">
        <v>140.1</v>
      </c>
      <c r="L6" s="182">
        <v>133.80000000000001</v>
      </c>
      <c r="M6" s="182">
        <v>141.1</v>
      </c>
      <c r="N6" s="182">
        <v>1649.5</v>
      </c>
      <c r="P6" s="139"/>
    </row>
    <row r="7" spans="1:17" ht="14.1" customHeight="1" x14ac:dyDescent="0.2">
      <c r="A7" s="180">
        <v>2010</v>
      </c>
      <c r="B7" s="182">
        <v>138</v>
      </c>
      <c r="C7" s="182">
        <v>126.4</v>
      </c>
      <c r="D7" s="182">
        <v>149.4</v>
      </c>
      <c r="E7" s="182">
        <v>143.5</v>
      </c>
      <c r="F7" s="182">
        <v>139.5</v>
      </c>
      <c r="G7" s="182">
        <v>149.30000000000001</v>
      </c>
      <c r="H7" s="182">
        <v>148.30000000000001</v>
      </c>
      <c r="I7" s="182">
        <v>147.1</v>
      </c>
      <c r="J7" s="182">
        <v>144.6</v>
      </c>
      <c r="K7" s="182">
        <v>142.6</v>
      </c>
      <c r="L7" s="182">
        <v>149.69999999999999</v>
      </c>
      <c r="M7" s="182">
        <v>153.5</v>
      </c>
      <c r="N7" s="182">
        <v>1731.8</v>
      </c>
      <c r="P7" s="139"/>
    </row>
    <row r="8" spans="1:17" ht="14.1" customHeight="1" x14ac:dyDescent="0.2">
      <c r="A8" s="180">
        <v>2011</v>
      </c>
      <c r="B8" s="182">
        <v>146.5</v>
      </c>
      <c r="C8" s="182">
        <v>145.1</v>
      </c>
      <c r="D8" s="182">
        <v>155.5</v>
      </c>
      <c r="E8" s="182">
        <v>139.69999999999999</v>
      </c>
      <c r="F8" s="182">
        <v>144.1</v>
      </c>
      <c r="G8" s="182">
        <v>156.30000000000001</v>
      </c>
      <c r="H8" s="182">
        <v>139.4</v>
      </c>
      <c r="I8" s="182">
        <v>154.30000000000001</v>
      </c>
      <c r="J8" s="182">
        <v>146.9</v>
      </c>
      <c r="K8" s="182">
        <v>139.9</v>
      </c>
      <c r="L8" s="182">
        <v>151.1</v>
      </c>
      <c r="M8" s="182">
        <v>144.69999999999999</v>
      </c>
      <c r="N8" s="182">
        <v>1763.5</v>
      </c>
      <c r="P8" s="139"/>
    </row>
    <row r="9" spans="1:17" ht="14.1" customHeight="1" x14ac:dyDescent="0.2">
      <c r="A9" s="180">
        <v>2012</v>
      </c>
      <c r="B9" s="182">
        <v>139.4</v>
      </c>
      <c r="C9" s="182">
        <v>136.1</v>
      </c>
      <c r="D9" s="182">
        <v>147.5</v>
      </c>
      <c r="E9" s="182">
        <v>144.4</v>
      </c>
      <c r="F9" s="182">
        <v>150.1</v>
      </c>
      <c r="G9" s="182">
        <v>149.1</v>
      </c>
      <c r="H9" s="182">
        <v>144</v>
      </c>
      <c r="I9" s="182">
        <v>150.4</v>
      </c>
      <c r="J9" s="182">
        <v>140.30000000000001</v>
      </c>
      <c r="K9" s="182">
        <v>158.1</v>
      </c>
      <c r="L9" s="182">
        <v>146.30000000000001</v>
      </c>
      <c r="M9" s="182">
        <v>140</v>
      </c>
      <c r="N9" s="182">
        <v>1745.7</v>
      </c>
      <c r="P9" s="139"/>
    </row>
    <row r="10" spans="1:17" ht="14.1" customHeight="1" x14ac:dyDescent="0.2">
      <c r="A10" s="180">
        <v>2013</v>
      </c>
      <c r="B10" s="182">
        <v>151.6</v>
      </c>
      <c r="C10" s="182">
        <v>130.30000000000001</v>
      </c>
      <c r="D10" s="182">
        <v>137.6</v>
      </c>
      <c r="E10" s="182">
        <v>145.4</v>
      </c>
      <c r="F10" s="182">
        <v>155.5</v>
      </c>
      <c r="G10" s="182">
        <v>142.80000000000001</v>
      </c>
      <c r="H10" s="182">
        <v>151.6</v>
      </c>
      <c r="I10" s="182">
        <v>151.69999999999999</v>
      </c>
      <c r="J10" s="182">
        <v>144.5</v>
      </c>
      <c r="K10" s="182">
        <v>150.9</v>
      </c>
      <c r="L10" s="182">
        <v>135</v>
      </c>
      <c r="M10" s="182">
        <v>144.69999999999999</v>
      </c>
      <c r="N10" s="182">
        <v>1741.7</v>
      </c>
      <c r="P10" s="139"/>
    </row>
    <row r="11" spans="1:17" ht="14.1" customHeight="1" x14ac:dyDescent="0.2">
      <c r="A11" s="180">
        <v>2014</v>
      </c>
      <c r="B11" s="182">
        <v>151.1</v>
      </c>
      <c r="C11" s="182">
        <v>128.6</v>
      </c>
      <c r="D11" s="182">
        <v>142.30000000000001</v>
      </c>
      <c r="E11" s="182">
        <v>137.4</v>
      </c>
      <c r="F11" s="182">
        <v>121.3</v>
      </c>
      <c r="G11" s="182">
        <v>87.8</v>
      </c>
      <c r="H11" s="182">
        <v>95.2</v>
      </c>
      <c r="I11" s="182">
        <v>92.1</v>
      </c>
      <c r="J11" s="182">
        <v>97.8</v>
      </c>
      <c r="K11" s="182">
        <v>105</v>
      </c>
      <c r="L11" s="182">
        <v>94.7</v>
      </c>
      <c r="M11" s="182">
        <v>106.7</v>
      </c>
      <c r="N11" s="182">
        <v>1360.1</v>
      </c>
      <c r="P11" s="139"/>
    </row>
    <row r="12" spans="1:17" s="49" customFormat="1" ht="14.1" customHeight="1" x14ac:dyDescent="0.2">
      <c r="A12" s="180">
        <v>2015</v>
      </c>
      <c r="B12" s="34">
        <v>112.1</v>
      </c>
      <c r="C12" s="34">
        <v>96.2</v>
      </c>
      <c r="D12" s="34">
        <v>100.8</v>
      </c>
      <c r="E12" s="34">
        <v>95.9</v>
      </c>
      <c r="F12" s="34">
        <v>89.4</v>
      </c>
      <c r="G12" s="34">
        <v>93.4</v>
      </c>
      <c r="H12" s="34">
        <v>96.8</v>
      </c>
      <c r="I12" s="34">
        <v>93</v>
      </c>
      <c r="J12" s="34">
        <v>100.7</v>
      </c>
      <c r="K12" s="34">
        <v>104</v>
      </c>
      <c r="L12" s="34">
        <v>97.9</v>
      </c>
      <c r="M12" s="34">
        <v>106</v>
      </c>
      <c r="N12" s="182">
        <v>1186.2</v>
      </c>
      <c r="P12" s="139"/>
      <c r="Q12"/>
    </row>
    <row r="13" spans="1:17" s="49" customFormat="1" ht="14.1" customHeight="1" x14ac:dyDescent="0.2">
      <c r="A13" s="180">
        <v>2016</v>
      </c>
      <c r="B13" s="304">
        <v>103.5</v>
      </c>
      <c r="C13" s="304">
        <v>102.8</v>
      </c>
      <c r="D13" s="304">
        <v>105.2</v>
      </c>
      <c r="E13" s="304">
        <v>90.6</v>
      </c>
      <c r="F13" s="304">
        <v>96.8</v>
      </c>
      <c r="G13" s="304">
        <v>100</v>
      </c>
      <c r="H13" s="304">
        <v>91.9</v>
      </c>
      <c r="I13" s="304">
        <v>101.3</v>
      </c>
      <c r="J13" s="304">
        <v>102.3</v>
      </c>
      <c r="K13" s="304">
        <v>105.1</v>
      </c>
      <c r="L13" s="304">
        <v>109.7</v>
      </c>
      <c r="M13" s="304">
        <v>109.5</v>
      </c>
      <c r="N13" s="305">
        <v>1218.8</v>
      </c>
      <c r="P13" s="139"/>
      <c r="Q13"/>
    </row>
    <row r="14" spans="1:17" s="49" customFormat="1" ht="14.1" customHeight="1" x14ac:dyDescent="0.2">
      <c r="A14" s="180">
        <v>2017</v>
      </c>
      <c r="B14" s="304">
        <v>113.5</v>
      </c>
      <c r="C14" s="304">
        <v>109</v>
      </c>
      <c r="D14" s="304">
        <v>118.5</v>
      </c>
      <c r="E14" s="304">
        <v>97.3</v>
      </c>
      <c r="F14" s="304">
        <v>111.9</v>
      </c>
      <c r="G14" s="304">
        <v>116</v>
      </c>
      <c r="H14" s="304">
        <v>103.7</v>
      </c>
      <c r="I14" s="304">
        <v>112</v>
      </c>
      <c r="J14" s="304">
        <v>109.3</v>
      </c>
      <c r="K14" s="304">
        <v>114.6</v>
      </c>
      <c r="L14" s="304">
        <v>117</v>
      </c>
      <c r="M14" s="304">
        <v>113.4</v>
      </c>
      <c r="N14" s="305">
        <v>1336.3</v>
      </c>
      <c r="P14" s="139"/>
      <c r="Q14"/>
    </row>
    <row r="15" spans="1:17" ht="14.1" customHeight="1" x14ac:dyDescent="0.2">
      <c r="A15" s="249" t="s">
        <v>9</v>
      </c>
      <c r="B15" s="306"/>
      <c r="C15" s="306"/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P15" s="139"/>
    </row>
    <row r="16" spans="1:17" ht="14.1" customHeight="1" x14ac:dyDescent="0.2">
      <c r="A16" s="180">
        <v>2008</v>
      </c>
      <c r="B16" s="305">
        <v>14.9</v>
      </c>
      <c r="C16" s="305">
        <v>15.6</v>
      </c>
      <c r="D16" s="305">
        <v>15.5</v>
      </c>
      <c r="E16" s="305">
        <v>14.5</v>
      </c>
      <c r="F16" s="305">
        <v>14.9</v>
      </c>
      <c r="G16" s="305">
        <v>15.1</v>
      </c>
      <c r="H16" s="305">
        <v>19.3</v>
      </c>
      <c r="I16" s="305">
        <v>17</v>
      </c>
      <c r="J16" s="305">
        <v>16.899999999999999</v>
      </c>
      <c r="K16" s="305">
        <v>18.899999999999999</v>
      </c>
      <c r="L16" s="305">
        <v>16.5</v>
      </c>
      <c r="M16" s="305">
        <v>22.6</v>
      </c>
      <c r="N16" s="305">
        <v>201.7</v>
      </c>
      <c r="P16" s="139"/>
    </row>
    <row r="17" spans="1:22" ht="14.1" customHeight="1" x14ac:dyDescent="0.2">
      <c r="A17" s="180">
        <v>2009</v>
      </c>
      <c r="B17" s="305">
        <v>23.6</v>
      </c>
      <c r="C17" s="305">
        <v>19.5</v>
      </c>
      <c r="D17" s="305">
        <v>22.2</v>
      </c>
      <c r="E17" s="305">
        <v>16</v>
      </c>
      <c r="F17" s="305">
        <v>16.2</v>
      </c>
      <c r="G17" s="305">
        <v>19.7</v>
      </c>
      <c r="H17" s="305">
        <v>23</v>
      </c>
      <c r="I17" s="305">
        <v>21.9</v>
      </c>
      <c r="J17" s="305">
        <v>20.9</v>
      </c>
      <c r="K17" s="305">
        <v>19.7</v>
      </c>
      <c r="L17" s="305">
        <v>19.7</v>
      </c>
      <c r="M17" s="305">
        <v>21.7</v>
      </c>
      <c r="N17" s="305">
        <v>244.2</v>
      </c>
      <c r="P17" s="139"/>
    </row>
    <row r="18" spans="1:22" ht="14.1" customHeight="1" x14ac:dyDescent="0.2">
      <c r="A18" s="180">
        <v>2010</v>
      </c>
      <c r="B18" s="305">
        <v>22.8</v>
      </c>
      <c r="C18" s="305">
        <v>20.7</v>
      </c>
      <c r="D18" s="305">
        <v>21.3</v>
      </c>
      <c r="E18" s="305">
        <v>16.3</v>
      </c>
      <c r="F18" s="305">
        <v>15.2</v>
      </c>
      <c r="G18" s="305">
        <v>15.2</v>
      </c>
      <c r="H18" s="305">
        <v>18.399999999999999</v>
      </c>
      <c r="I18" s="305">
        <v>19.600000000000001</v>
      </c>
      <c r="J18" s="305">
        <v>17.3</v>
      </c>
      <c r="K18" s="305">
        <v>16</v>
      </c>
      <c r="L18" s="305">
        <v>15.5</v>
      </c>
      <c r="M18" s="305">
        <v>16.2</v>
      </c>
      <c r="N18" s="305">
        <v>214.3</v>
      </c>
      <c r="P18" s="139"/>
    </row>
    <row r="19" spans="1:22" ht="14.1" customHeight="1" x14ac:dyDescent="0.2">
      <c r="A19" s="180">
        <v>2011</v>
      </c>
      <c r="B19" s="305">
        <v>18</v>
      </c>
      <c r="C19" s="305">
        <v>16.600000000000001</v>
      </c>
      <c r="D19" s="305">
        <v>17.100000000000001</v>
      </c>
      <c r="E19" s="305">
        <v>14.9</v>
      </c>
      <c r="F19" s="305">
        <v>16.7</v>
      </c>
      <c r="G19" s="305">
        <v>17.7</v>
      </c>
      <c r="H19" s="305">
        <v>17.899999999999999</v>
      </c>
      <c r="I19" s="305">
        <v>19.5</v>
      </c>
      <c r="J19" s="305">
        <v>18.8</v>
      </c>
      <c r="K19" s="305">
        <v>17</v>
      </c>
      <c r="L19" s="305">
        <v>16</v>
      </c>
      <c r="M19" s="305">
        <v>16.399999999999999</v>
      </c>
      <c r="N19" s="305">
        <v>206.5</v>
      </c>
      <c r="P19" s="139"/>
    </row>
    <row r="20" spans="1:22" ht="14.1" customHeight="1" x14ac:dyDescent="0.2">
      <c r="A20" s="180">
        <v>2012</v>
      </c>
      <c r="B20" s="305">
        <v>16</v>
      </c>
      <c r="C20" s="305">
        <v>14.6</v>
      </c>
      <c r="D20" s="305">
        <v>13.4</v>
      </c>
      <c r="E20" s="305">
        <v>12.7</v>
      </c>
      <c r="F20" s="305">
        <v>13.3</v>
      </c>
      <c r="G20" s="305">
        <v>11.9</v>
      </c>
      <c r="H20" s="305">
        <v>14.4</v>
      </c>
      <c r="I20" s="305">
        <v>15.9</v>
      </c>
      <c r="J20" s="305">
        <v>16.100000000000001</v>
      </c>
      <c r="K20" s="305">
        <v>17.100000000000001</v>
      </c>
      <c r="L20" s="305">
        <v>14.9</v>
      </c>
      <c r="M20" s="305">
        <v>14.6</v>
      </c>
      <c r="N20" s="305">
        <v>174.9</v>
      </c>
      <c r="P20" s="139"/>
    </row>
    <row r="21" spans="1:22" ht="14.1" customHeight="1" x14ac:dyDescent="0.2">
      <c r="A21" s="180">
        <v>2013</v>
      </c>
      <c r="B21" s="305">
        <v>15.1</v>
      </c>
      <c r="C21" s="305">
        <v>14.4</v>
      </c>
      <c r="D21" s="305">
        <v>15.5</v>
      </c>
      <c r="E21" s="305">
        <v>15.4</v>
      </c>
      <c r="F21" s="305">
        <v>12</v>
      </c>
      <c r="G21" s="305">
        <v>12.4</v>
      </c>
      <c r="H21" s="305">
        <v>14.7</v>
      </c>
      <c r="I21" s="305">
        <v>15.5</v>
      </c>
      <c r="J21" s="305">
        <v>15.7</v>
      </c>
      <c r="K21" s="305">
        <v>15.6</v>
      </c>
      <c r="L21" s="305">
        <v>14.2</v>
      </c>
      <c r="M21" s="305">
        <v>15.7</v>
      </c>
      <c r="N21" s="305">
        <v>176</v>
      </c>
      <c r="P21" s="139"/>
    </row>
    <row r="22" spans="1:22" ht="14.1" customHeight="1" x14ac:dyDescent="0.2">
      <c r="A22" s="180">
        <v>2014</v>
      </c>
      <c r="B22" s="305">
        <v>14.3</v>
      </c>
      <c r="C22" s="305">
        <v>12.6</v>
      </c>
      <c r="D22" s="305">
        <v>12.6</v>
      </c>
      <c r="E22" s="305">
        <v>10.199999999999999</v>
      </c>
      <c r="F22" s="305">
        <v>10.5</v>
      </c>
      <c r="G22" s="305">
        <v>10.1</v>
      </c>
      <c r="H22" s="305">
        <v>10.7</v>
      </c>
      <c r="I22" s="305">
        <v>10.7</v>
      </c>
      <c r="J22" s="305">
        <v>8.8000000000000007</v>
      </c>
      <c r="K22" s="305">
        <v>8.5</v>
      </c>
      <c r="L22" s="305">
        <v>6.7</v>
      </c>
      <c r="M22" s="305">
        <v>7.2</v>
      </c>
      <c r="N22" s="305">
        <v>122.8</v>
      </c>
      <c r="P22" s="139"/>
    </row>
    <row r="23" spans="1:22" s="49" customFormat="1" ht="14.1" customHeight="1" x14ac:dyDescent="0.2">
      <c r="A23" s="180">
        <v>2015</v>
      </c>
      <c r="B23" s="304">
        <v>7.4</v>
      </c>
      <c r="C23" s="304">
        <v>7.7</v>
      </c>
      <c r="D23" s="304">
        <v>8.6999999999999993</v>
      </c>
      <c r="E23" s="304">
        <v>7</v>
      </c>
      <c r="F23" s="304">
        <v>6.1</v>
      </c>
      <c r="G23" s="304">
        <v>7.1</v>
      </c>
      <c r="H23" s="304">
        <v>7.7</v>
      </c>
      <c r="I23" s="304">
        <v>7.5</v>
      </c>
      <c r="J23" s="304">
        <v>8.1999999999999993</v>
      </c>
      <c r="K23" s="304">
        <v>9.6</v>
      </c>
      <c r="L23" s="304">
        <v>9.4</v>
      </c>
      <c r="M23" s="304">
        <v>10.3</v>
      </c>
      <c r="N23" s="305">
        <v>96.8</v>
      </c>
      <c r="P23" s="139"/>
      <c r="Q23"/>
    </row>
    <row r="24" spans="1:22" s="49" customFormat="1" ht="14.1" customHeight="1" x14ac:dyDescent="0.2">
      <c r="A24" s="180">
        <v>2016</v>
      </c>
      <c r="B24" s="304">
        <v>11</v>
      </c>
      <c r="C24" s="304">
        <v>9.5</v>
      </c>
      <c r="D24" s="304">
        <v>7.6</v>
      </c>
      <c r="E24" s="304">
        <v>8.3000000000000007</v>
      </c>
      <c r="F24" s="304">
        <v>9.3000000000000007</v>
      </c>
      <c r="G24" s="304">
        <v>9.6</v>
      </c>
      <c r="H24" s="304">
        <v>9.3000000000000007</v>
      </c>
      <c r="I24" s="304">
        <v>10.3</v>
      </c>
      <c r="J24" s="304">
        <v>9.4</v>
      </c>
      <c r="K24" s="304">
        <v>9.9</v>
      </c>
      <c r="L24" s="304">
        <v>10.5</v>
      </c>
      <c r="M24" s="304">
        <v>11.2</v>
      </c>
      <c r="N24" s="305">
        <v>115.9</v>
      </c>
      <c r="O24" s="90"/>
      <c r="P24" s="139"/>
      <c r="Q24"/>
      <c r="R24" s="90"/>
      <c r="S24" s="90"/>
      <c r="T24" s="90"/>
      <c r="U24" s="90"/>
      <c r="V24" s="90"/>
    </row>
    <row r="25" spans="1:22" s="49" customFormat="1" ht="14.1" customHeight="1" thickBot="1" x14ac:dyDescent="0.25">
      <c r="A25" s="181">
        <v>2017</v>
      </c>
      <c r="B25" s="307">
        <v>10.6</v>
      </c>
      <c r="C25" s="307">
        <v>9.3000000000000007</v>
      </c>
      <c r="D25" s="307">
        <v>9.1</v>
      </c>
      <c r="E25" s="330">
        <v>7.6</v>
      </c>
      <c r="F25" s="307">
        <v>8.3000000000000007</v>
      </c>
      <c r="G25" s="307">
        <v>8.3000000000000007</v>
      </c>
      <c r="H25" s="307">
        <v>7.8</v>
      </c>
      <c r="I25" s="307">
        <v>8.1</v>
      </c>
      <c r="J25" s="307">
        <v>7.4</v>
      </c>
      <c r="K25" s="307">
        <v>7.4</v>
      </c>
      <c r="L25" s="307">
        <v>6.7</v>
      </c>
      <c r="M25" s="307">
        <v>5.8</v>
      </c>
      <c r="N25" s="307">
        <v>96.3</v>
      </c>
      <c r="O25" s="90"/>
      <c r="P25" s="139"/>
      <c r="Q25"/>
      <c r="R25" s="90"/>
      <c r="S25" s="90"/>
      <c r="T25" s="90"/>
      <c r="U25" s="90"/>
      <c r="V25" s="90"/>
    </row>
    <row r="26" spans="1:22" ht="14.1" customHeight="1" x14ac:dyDescent="0.2">
      <c r="A26" s="418" t="s">
        <v>247</v>
      </c>
      <c r="B26" s="419"/>
      <c r="C26" s="419"/>
      <c r="D26" s="419"/>
      <c r="E26" s="419"/>
      <c r="F26" s="419"/>
      <c r="G26" s="419"/>
      <c r="H26" s="419"/>
      <c r="I26" s="419"/>
      <c r="J26" s="419"/>
      <c r="K26" s="419"/>
      <c r="L26" s="419"/>
      <c r="M26" s="419"/>
      <c r="N26" s="419"/>
    </row>
    <row r="27" spans="1:22" ht="14.1" customHeight="1" x14ac:dyDescent="0.2">
      <c r="A27" s="418" t="s">
        <v>282</v>
      </c>
      <c r="B27" s="419"/>
      <c r="C27" s="419"/>
      <c r="D27" s="419"/>
      <c r="E27" s="419"/>
      <c r="F27" s="419"/>
      <c r="G27" s="419"/>
      <c r="H27" s="419"/>
      <c r="I27" s="419"/>
      <c r="J27" s="419"/>
      <c r="K27" s="419"/>
      <c r="L27" s="419"/>
      <c r="M27" s="419"/>
      <c r="N27" s="419"/>
    </row>
    <row r="28" spans="1:22" s="49" customFormat="1" ht="14.1" customHeight="1" x14ac:dyDescent="0.2">
      <c r="A28" s="27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90"/>
      <c r="P28" s="90"/>
      <c r="Q28"/>
      <c r="R28" s="90"/>
      <c r="S28" s="90"/>
      <c r="T28" s="90"/>
      <c r="U28" s="90"/>
      <c r="V28" s="90"/>
    </row>
    <row r="29" spans="1:22" ht="14.1" customHeight="1" x14ac:dyDescent="0.2">
      <c r="A29" s="27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22" ht="14.1" customHeight="1" x14ac:dyDescent="0.2">
      <c r="A30" s="27"/>
      <c r="B30" s="12"/>
      <c r="C30" s="12"/>
      <c r="D30" s="3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22" ht="14.1" customHeight="1" x14ac:dyDescent="0.2">
      <c r="A31" s="27"/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5"/>
      <c r="N31" s="145"/>
      <c r="O31" s="90"/>
      <c r="P31" s="90"/>
      <c r="R31" s="90"/>
      <c r="S31" s="90"/>
      <c r="T31" s="90"/>
      <c r="U31" s="90"/>
      <c r="V31" s="90"/>
    </row>
    <row r="32" spans="1:22" ht="14.1" customHeight="1" x14ac:dyDescent="0.2">
      <c r="A32" s="27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150"/>
    </row>
    <row r="33" spans="1:22" ht="14.1" customHeight="1" x14ac:dyDescent="0.2">
      <c r="A33" s="27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60"/>
      <c r="P33" s="60"/>
      <c r="R33" s="60"/>
      <c r="S33" s="60"/>
      <c r="T33" s="60"/>
      <c r="U33" s="60"/>
      <c r="V33" s="60"/>
    </row>
    <row r="34" spans="1:22" ht="14.1" customHeight="1" x14ac:dyDescent="0.2">
      <c r="A34" s="27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</row>
    <row r="35" spans="1:22" ht="14.1" customHeight="1" x14ac:dyDescent="0.2">
      <c r="A35" s="27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22" ht="14.1" customHeight="1" x14ac:dyDescent="0.2">
      <c r="A36" s="27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1:22" ht="14.1" customHeight="1" x14ac:dyDescent="0.2">
      <c r="A37" s="28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22" ht="14.1" customHeight="1" x14ac:dyDescent="0.2">
      <c r="A38" s="27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22" ht="14.1" customHeight="1" x14ac:dyDescent="0.2">
      <c r="A39" s="5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22" ht="14.1" customHeight="1" x14ac:dyDescent="0.2">
      <c r="A40" s="4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22" ht="14.1" customHeight="1" x14ac:dyDescent="0.2">
      <c r="A41" s="27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13"/>
      <c r="M41" s="13"/>
      <c r="N41" s="13"/>
    </row>
    <row r="42" spans="1:22" ht="14.1" customHeight="1" x14ac:dyDescent="0.2">
      <c r="A42" s="27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13"/>
      <c r="M42" s="13"/>
      <c r="N42" s="13"/>
    </row>
    <row r="43" spans="1:22" ht="14.1" customHeight="1" x14ac:dyDescent="0.2">
      <c r="A43" s="27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22" ht="14.1" customHeight="1" x14ac:dyDescent="0.2">
      <c r="A44" s="27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22" ht="14.1" customHeight="1" x14ac:dyDescent="0.2">
      <c r="A45" s="27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22" ht="14.1" customHeight="1" x14ac:dyDescent="0.2">
      <c r="A46" s="27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22" ht="14.1" customHeight="1" x14ac:dyDescent="0.2">
      <c r="A47" s="27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1:22" ht="14.1" customHeight="1" x14ac:dyDescent="0.2">
      <c r="A48" s="27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</row>
    <row r="49" spans="1:17" ht="14.1" customHeight="1" x14ac:dyDescent="0.2">
      <c r="A49" s="27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1:17" ht="14.1" customHeight="1" x14ac:dyDescent="0.2">
      <c r="A50" s="17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</row>
    <row r="51" spans="1:17" s="49" customFormat="1" ht="14.1" customHeight="1" x14ac:dyDescent="0.2">
      <c r="A51" s="135"/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Q51"/>
    </row>
    <row r="52" spans="1:17" s="49" customFormat="1" ht="14.1" customHeight="1" x14ac:dyDescent="0.2">
      <c r="A52" s="135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Q52"/>
    </row>
    <row r="53" spans="1:17" s="49" customFormat="1" ht="14.1" customHeight="1" x14ac:dyDescent="0.2">
      <c r="A53" s="135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Q53"/>
    </row>
    <row r="54" spans="1:17" s="49" customFormat="1" ht="14.1" customHeight="1" x14ac:dyDescent="0.2">
      <c r="A54" s="135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Q54"/>
    </row>
    <row r="55" spans="1:17" ht="14.1" customHeight="1" x14ac:dyDescent="0.2">
      <c r="A55" s="5"/>
      <c r="B55" s="12"/>
      <c r="C55" s="1"/>
      <c r="D55" s="1"/>
      <c r="E55" s="1"/>
      <c r="F55" s="1"/>
      <c r="G55" s="1"/>
      <c r="H55" s="1"/>
      <c r="I55" s="1"/>
      <c r="J55" s="1"/>
    </row>
    <row r="56" spans="1:17" ht="14.1" customHeight="1" x14ac:dyDescent="0.2">
      <c r="A56" s="5"/>
      <c r="B56" s="12"/>
      <c r="C56" s="1"/>
      <c r="D56" s="1"/>
      <c r="E56" s="1"/>
      <c r="F56" s="1"/>
      <c r="G56" s="1"/>
      <c r="H56" s="1"/>
      <c r="I56" s="1"/>
      <c r="J56" s="1"/>
    </row>
    <row r="57" spans="1:17" ht="14.1" customHeight="1" x14ac:dyDescent="0.2">
      <c r="E57" s="1"/>
      <c r="I57" s="1"/>
      <c r="J57" s="1"/>
    </row>
    <row r="58" spans="1:17" ht="14.1" customHeight="1" x14ac:dyDescent="0.2">
      <c r="A58" s="5"/>
      <c r="B58" s="12"/>
      <c r="E58" s="1"/>
      <c r="I58" s="1"/>
      <c r="J58" s="1"/>
    </row>
    <row r="59" spans="1:17" ht="14.1" customHeight="1" x14ac:dyDescent="0.2">
      <c r="A59" s="5"/>
      <c r="B59" s="12"/>
      <c r="E59" s="1"/>
      <c r="I59" s="1"/>
      <c r="J59" s="1"/>
    </row>
    <row r="60" spans="1:17" ht="14.1" customHeight="1" x14ac:dyDescent="0.2">
      <c r="A60" s="5"/>
      <c r="B60" s="12"/>
      <c r="E60" s="1"/>
      <c r="I60" s="1"/>
      <c r="J60" s="1"/>
    </row>
    <row r="61" spans="1:17" ht="14.1" customHeight="1" x14ac:dyDescent="0.2">
      <c r="A61" s="5"/>
      <c r="B61" s="12"/>
      <c r="E61" s="1"/>
      <c r="I61" s="1"/>
      <c r="J61" s="1"/>
    </row>
    <row r="62" spans="1:17" ht="14.1" customHeight="1" x14ac:dyDescent="0.2">
      <c r="A62" s="5"/>
      <c r="B62" s="12"/>
      <c r="E62" s="1"/>
      <c r="I62" s="1"/>
      <c r="J62" s="1"/>
    </row>
    <row r="63" spans="1:17" ht="14.1" customHeight="1" x14ac:dyDescent="0.2">
      <c r="A63" s="5"/>
      <c r="B63" s="12"/>
      <c r="E63" s="1"/>
      <c r="I63" s="1"/>
      <c r="J63" s="1"/>
    </row>
    <row r="64" spans="1:17" ht="14.1" customHeight="1" x14ac:dyDescent="0.2">
      <c r="A64" s="5"/>
      <c r="B64" s="12"/>
      <c r="E64" s="1"/>
      <c r="I64" s="1"/>
      <c r="J64" s="1"/>
    </row>
    <row r="65" spans="1:10" ht="14.1" customHeight="1" x14ac:dyDescent="0.2">
      <c r="A65" s="5"/>
      <c r="B65" s="12"/>
      <c r="E65" s="1"/>
      <c r="I65" s="1"/>
      <c r="J65" s="1"/>
    </row>
    <row r="66" spans="1:10" ht="14.1" customHeight="1" x14ac:dyDescent="0.2">
      <c r="A66" s="5"/>
      <c r="B66" s="12"/>
      <c r="E66" s="1"/>
      <c r="I66" s="1"/>
      <c r="J66" s="1"/>
    </row>
    <row r="67" spans="1:10" ht="14.1" customHeight="1" x14ac:dyDescent="0.2">
      <c r="A67" s="5"/>
      <c r="B67" s="12"/>
      <c r="E67" s="1"/>
      <c r="I67" s="1"/>
      <c r="J67" s="1"/>
    </row>
    <row r="68" spans="1:10" ht="14.1" customHeight="1" x14ac:dyDescent="0.2">
      <c r="I68" s="1"/>
      <c r="J68" s="1"/>
    </row>
    <row r="69" spans="1:10" ht="14.1" customHeight="1" x14ac:dyDescent="0.2">
      <c r="A69" s="5"/>
      <c r="B69" s="12"/>
      <c r="C69" s="1"/>
      <c r="D69" s="1"/>
      <c r="E69" s="1"/>
      <c r="F69" s="1"/>
      <c r="G69" s="1"/>
      <c r="H69" s="1"/>
      <c r="I69" s="1"/>
      <c r="J69" s="1"/>
    </row>
    <row r="70" spans="1:10" ht="14.1" customHeight="1" x14ac:dyDescent="0.2">
      <c r="A70" s="5"/>
      <c r="B70" s="12"/>
      <c r="C70" s="1"/>
      <c r="D70" s="6"/>
      <c r="E70" s="1"/>
      <c r="F70" s="1"/>
      <c r="G70" s="1"/>
      <c r="H70" s="1"/>
      <c r="I70" s="1"/>
      <c r="J70" s="1"/>
    </row>
    <row r="71" spans="1:10" ht="14.1" customHeight="1" x14ac:dyDescent="0.2">
      <c r="A71" s="5"/>
      <c r="B71" s="12"/>
      <c r="C71" s="1"/>
      <c r="D71" s="6"/>
      <c r="E71" s="1"/>
      <c r="F71" s="1"/>
      <c r="G71" s="1"/>
      <c r="H71" s="1"/>
      <c r="I71" s="1"/>
      <c r="J71" s="1"/>
    </row>
    <row r="72" spans="1:10" ht="14.1" customHeight="1" x14ac:dyDescent="0.2">
      <c r="A72" s="5"/>
      <c r="B72" s="12"/>
      <c r="C72" s="1"/>
      <c r="D72" s="6"/>
      <c r="E72" s="1"/>
      <c r="F72" s="1"/>
      <c r="G72" s="1"/>
      <c r="H72" s="1"/>
      <c r="I72" s="1"/>
      <c r="J72" s="1"/>
    </row>
    <row r="73" spans="1:10" ht="14.1" customHeight="1" x14ac:dyDescent="0.2">
      <c r="A73" s="5"/>
      <c r="B73" s="12"/>
      <c r="C73" s="1"/>
      <c r="D73" s="1"/>
      <c r="E73" s="1"/>
      <c r="F73" s="1"/>
      <c r="G73" s="1"/>
      <c r="H73" s="1"/>
      <c r="I73" s="1"/>
      <c r="J73" s="1"/>
    </row>
    <row r="74" spans="1:10" ht="14.1" customHeight="1" x14ac:dyDescent="0.2">
      <c r="A74" s="5"/>
      <c r="B74" s="12"/>
      <c r="C74" s="1"/>
      <c r="D74" s="6"/>
      <c r="E74" s="1"/>
      <c r="F74" s="1"/>
      <c r="G74" s="1"/>
      <c r="H74" s="1"/>
      <c r="I74" s="1"/>
      <c r="J74" s="1"/>
    </row>
    <row r="75" spans="1:10" ht="14.1" customHeight="1" x14ac:dyDescent="0.2">
      <c r="A75" s="5"/>
      <c r="B75" s="12"/>
      <c r="C75" s="1"/>
      <c r="D75" s="1"/>
      <c r="E75" s="1"/>
      <c r="F75" s="1"/>
      <c r="G75" s="1"/>
      <c r="H75" s="1"/>
      <c r="I75" s="1"/>
      <c r="J75" s="1"/>
    </row>
    <row r="76" spans="1:10" ht="14.1" customHeight="1" x14ac:dyDescent="0.2">
      <c r="A76" s="5"/>
      <c r="B76" s="12"/>
      <c r="C76" s="1"/>
      <c r="D76" s="1"/>
      <c r="E76" s="1"/>
      <c r="F76" s="1"/>
      <c r="G76" s="1"/>
      <c r="H76" s="1"/>
      <c r="I76" s="1"/>
      <c r="J76" s="1"/>
    </row>
    <row r="77" spans="1:10" ht="14.1" customHeight="1" x14ac:dyDescent="0.2">
      <c r="A77" s="5"/>
      <c r="B77" s="12"/>
      <c r="C77" s="1"/>
      <c r="D77" s="1"/>
      <c r="E77" s="1"/>
      <c r="F77" s="1"/>
      <c r="G77" s="1"/>
      <c r="H77" s="1"/>
      <c r="I77" s="1"/>
      <c r="J77" s="1"/>
    </row>
    <row r="78" spans="1:10" ht="14.1" customHeight="1" x14ac:dyDescent="0.2">
      <c r="A78" s="5"/>
      <c r="B78" s="12"/>
      <c r="C78" s="1"/>
      <c r="D78" s="1"/>
      <c r="E78" s="1"/>
      <c r="F78" s="1"/>
      <c r="G78" s="1"/>
      <c r="H78" s="1"/>
      <c r="I78" s="1"/>
      <c r="J78" s="1"/>
    </row>
    <row r="80" spans="1:10" ht="14.1" customHeight="1" x14ac:dyDescent="0.2">
      <c r="A80" s="5"/>
      <c r="B80" s="12"/>
      <c r="C80" s="1"/>
      <c r="D80" s="1"/>
      <c r="E80" s="1"/>
      <c r="F80" s="1"/>
      <c r="G80" s="1"/>
      <c r="H80" s="1"/>
      <c r="I80" s="1"/>
      <c r="J80" s="1"/>
    </row>
    <row r="81" spans="1:10" ht="14.1" customHeight="1" x14ac:dyDescent="0.2">
      <c r="A81" s="5"/>
      <c r="B81" s="12"/>
      <c r="C81" s="1"/>
      <c r="D81" s="6"/>
      <c r="E81" s="1"/>
      <c r="F81" s="1"/>
      <c r="G81" s="1"/>
      <c r="H81" s="1"/>
      <c r="I81" s="1"/>
      <c r="J81" s="1"/>
    </row>
    <row r="82" spans="1:10" ht="14.1" customHeight="1" x14ac:dyDescent="0.2">
      <c r="A82" s="5"/>
      <c r="B82" s="12"/>
      <c r="C82" s="1"/>
      <c r="D82" s="6"/>
      <c r="E82" s="1"/>
      <c r="F82" s="1"/>
      <c r="G82" s="1"/>
      <c r="H82" s="1"/>
      <c r="I82" s="1"/>
      <c r="J82" s="1"/>
    </row>
    <row r="83" spans="1:10" ht="14.1" customHeight="1" x14ac:dyDescent="0.2">
      <c r="A83" s="5"/>
      <c r="B83" s="12"/>
      <c r="C83" s="1"/>
      <c r="D83" s="6"/>
      <c r="E83" s="1"/>
      <c r="F83" s="1"/>
      <c r="G83" s="1"/>
      <c r="H83" s="1"/>
      <c r="I83" s="1"/>
      <c r="J83" s="1"/>
    </row>
    <row r="84" spans="1:10" ht="14.1" customHeight="1" x14ac:dyDescent="0.2">
      <c r="A84" s="5"/>
      <c r="B84" s="12"/>
      <c r="C84" s="1"/>
      <c r="D84" s="1"/>
      <c r="E84" s="1"/>
      <c r="F84" s="1"/>
      <c r="G84" s="1"/>
      <c r="H84" s="1"/>
      <c r="I84" s="1"/>
      <c r="J84" s="1"/>
    </row>
    <row r="85" spans="1:10" ht="14.1" customHeight="1" x14ac:dyDescent="0.2">
      <c r="A85" s="5"/>
      <c r="B85" s="12"/>
      <c r="C85" s="1"/>
      <c r="D85" s="6"/>
      <c r="E85" s="1"/>
      <c r="F85" s="1"/>
      <c r="G85" s="1"/>
      <c r="H85" s="1"/>
      <c r="I85" s="1"/>
      <c r="J85" s="1"/>
    </row>
    <row r="86" spans="1:10" ht="14.1" customHeight="1" x14ac:dyDescent="0.2">
      <c r="A86" s="5"/>
      <c r="B86" s="12"/>
      <c r="C86" s="1"/>
      <c r="D86" s="1"/>
      <c r="E86" s="1"/>
      <c r="F86" s="1"/>
      <c r="G86" s="1"/>
      <c r="H86" s="1"/>
      <c r="I86" s="1"/>
      <c r="J86" s="1"/>
    </row>
    <row r="87" spans="1:10" ht="14.1" customHeight="1" x14ac:dyDescent="0.2">
      <c r="A87" s="5"/>
      <c r="B87" s="12"/>
      <c r="C87" s="1"/>
      <c r="D87" s="1"/>
      <c r="E87" s="1"/>
      <c r="F87" s="1"/>
      <c r="G87" s="1"/>
      <c r="H87" s="1"/>
      <c r="I87" s="1"/>
      <c r="J87" s="1"/>
    </row>
    <row r="88" spans="1:10" ht="14.1" customHeight="1" x14ac:dyDescent="0.2">
      <c r="A88" s="5"/>
      <c r="B88" s="12"/>
      <c r="C88" s="1"/>
      <c r="D88" s="1"/>
      <c r="E88" s="1"/>
      <c r="F88" s="1"/>
      <c r="G88" s="1"/>
      <c r="H88" s="1"/>
      <c r="I88" s="1"/>
      <c r="J88" s="1"/>
    </row>
    <row r="89" spans="1:10" ht="14.1" customHeight="1" x14ac:dyDescent="0.2">
      <c r="A89" s="5"/>
      <c r="B89" s="12"/>
      <c r="C89" s="1"/>
      <c r="D89" s="1"/>
      <c r="E89" s="1"/>
      <c r="F89" s="1"/>
      <c r="G89" s="1"/>
      <c r="H89" s="1"/>
      <c r="I89" s="1"/>
      <c r="J89" s="1"/>
    </row>
    <row r="91" spans="1:10" ht="14.1" customHeight="1" x14ac:dyDescent="0.2">
      <c r="A91" s="5"/>
      <c r="B91" s="12"/>
      <c r="C91" s="1"/>
      <c r="D91" s="1"/>
      <c r="E91" s="1"/>
      <c r="F91" s="1"/>
      <c r="G91" s="1"/>
      <c r="H91" s="1"/>
      <c r="I91" s="1"/>
      <c r="J91" s="1"/>
    </row>
    <row r="92" spans="1:10" ht="14.1" customHeight="1" x14ac:dyDescent="0.2">
      <c r="A92" s="5"/>
      <c r="B92" s="12"/>
      <c r="C92" s="1"/>
      <c r="D92" s="6"/>
      <c r="E92" s="1"/>
      <c r="F92" s="1"/>
      <c r="G92" s="1"/>
      <c r="H92" s="1"/>
      <c r="I92" s="1"/>
      <c r="J92" s="1"/>
    </row>
    <row r="93" spans="1:10" ht="14.1" customHeight="1" x14ac:dyDescent="0.2">
      <c r="A93" s="5"/>
      <c r="B93" s="12"/>
      <c r="C93" s="1"/>
      <c r="D93" s="6"/>
      <c r="E93" s="1"/>
      <c r="F93" s="1"/>
      <c r="G93" s="1"/>
      <c r="H93" s="1"/>
      <c r="I93" s="1"/>
      <c r="J93" s="1"/>
    </row>
    <row r="94" spans="1:10" ht="14.1" customHeight="1" x14ac:dyDescent="0.2">
      <c r="A94" s="5"/>
      <c r="B94" s="12"/>
      <c r="C94" s="1"/>
      <c r="D94" s="6"/>
      <c r="E94" s="1"/>
      <c r="F94" s="1"/>
      <c r="G94" s="1"/>
      <c r="H94" s="1"/>
      <c r="I94" s="1"/>
      <c r="J94" s="1"/>
    </row>
    <row r="95" spans="1:10" ht="14.1" customHeight="1" x14ac:dyDescent="0.2">
      <c r="A95" s="5"/>
      <c r="B95" s="12"/>
      <c r="C95" s="1"/>
      <c r="D95" s="1"/>
      <c r="E95" s="1"/>
      <c r="F95" s="1"/>
      <c r="G95" s="1"/>
      <c r="H95" s="1"/>
      <c r="I95" s="1"/>
      <c r="J95" s="1"/>
    </row>
    <row r="96" spans="1:10" ht="14.1" customHeight="1" x14ac:dyDescent="0.2">
      <c r="A96" s="5"/>
      <c r="B96" s="12"/>
      <c r="C96" s="1"/>
      <c r="D96" s="6"/>
      <c r="E96" s="1"/>
      <c r="F96" s="1"/>
      <c r="G96" s="1"/>
      <c r="H96" s="1"/>
      <c r="I96" s="1"/>
      <c r="J96" s="1"/>
    </row>
    <row r="97" spans="1:10" ht="14.1" customHeight="1" x14ac:dyDescent="0.2">
      <c r="A97" s="5"/>
      <c r="B97" s="12"/>
      <c r="C97" s="1"/>
      <c r="D97" s="1"/>
      <c r="E97" s="1"/>
      <c r="F97" s="1"/>
      <c r="G97" s="1"/>
      <c r="H97" s="1"/>
      <c r="I97" s="1"/>
      <c r="J97" s="1"/>
    </row>
    <row r="98" spans="1:10" ht="14.1" customHeight="1" x14ac:dyDescent="0.2">
      <c r="A98" s="5"/>
      <c r="B98" s="12"/>
      <c r="C98" s="1"/>
      <c r="D98" s="1"/>
      <c r="E98" s="1"/>
      <c r="F98" s="1"/>
      <c r="G98" s="1"/>
      <c r="H98" s="1"/>
      <c r="I98" s="1"/>
      <c r="J98" s="1"/>
    </row>
    <row r="99" spans="1:10" ht="14.1" customHeight="1" x14ac:dyDescent="0.2">
      <c r="A99" s="5"/>
      <c r="B99" s="12"/>
      <c r="C99" s="1"/>
      <c r="D99" s="1"/>
      <c r="E99" s="1"/>
      <c r="F99" s="1"/>
      <c r="G99" s="1"/>
      <c r="H99" s="1"/>
      <c r="I99" s="1"/>
      <c r="J99" s="1"/>
    </row>
    <row r="100" spans="1:10" ht="14.1" customHeight="1" x14ac:dyDescent="0.2">
      <c r="A100" s="5"/>
      <c r="B100" s="12"/>
      <c r="C100" s="1"/>
      <c r="D100" s="1"/>
      <c r="E100" s="1"/>
      <c r="F100" s="1"/>
      <c r="G100" s="1"/>
      <c r="H100" s="1"/>
      <c r="I100" s="1"/>
      <c r="J100" s="1"/>
    </row>
    <row r="102" spans="1:10" ht="14.1" customHeight="1" x14ac:dyDescent="0.2">
      <c r="A102" s="5"/>
      <c r="B102" s="12"/>
      <c r="C102" s="1"/>
      <c r="D102" s="1"/>
      <c r="E102" s="1"/>
      <c r="F102" s="1"/>
      <c r="G102" s="1"/>
      <c r="H102" s="1"/>
      <c r="I102" s="1"/>
      <c r="J102" s="1"/>
    </row>
    <row r="103" spans="1:10" ht="14.1" customHeight="1" x14ac:dyDescent="0.2">
      <c r="A103" s="5"/>
      <c r="B103" s="12"/>
      <c r="C103" s="1"/>
      <c r="D103" s="6"/>
      <c r="E103" s="1"/>
      <c r="F103" s="1"/>
      <c r="G103" s="1"/>
      <c r="H103" s="1"/>
      <c r="I103" s="1"/>
      <c r="J103" s="1"/>
    </row>
    <row r="104" spans="1:10" ht="14.1" customHeight="1" x14ac:dyDescent="0.2">
      <c r="A104" s="5"/>
      <c r="B104" s="12"/>
      <c r="C104" s="1"/>
      <c r="D104" s="6"/>
      <c r="E104" s="1"/>
      <c r="F104" s="1"/>
      <c r="G104" s="1"/>
      <c r="H104" s="1"/>
      <c r="I104" s="1"/>
      <c r="J104" s="1"/>
    </row>
    <row r="105" spans="1:10" ht="14.1" customHeight="1" x14ac:dyDescent="0.2">
      <c r="A105" s="5"/>
      <c r="B105" s="12"/>
      <c r="C105" s="1"/>
      <c r="D105" s="6"/>
      <c r="E105" s="1"/>
      <c r="F105" s="1"/>
      <c r="G105" s="1"/>
      <c r="H105" s="1"/>
      <c r="I105" s="1"/>
      <c r="J105" s="1"/>
    </row>
    <row r="106" spans="1:10" ht="14.1" customHeight="1" x14ac:dyDescent="0.2">
      <c r="A106" s="5"/>
      <c r="B106" s="12"/>
      <c r="C106" s="1"/>
      <c r="D106" s="1"/>
      <c r="E106" s="1"/>
      <c r="F106" s="1"/>
      <c r="G106" s="1"/>
      <c r="H106" s="1"/>
      <c r="I106" s="1"/>
      <c r="J106" s="1"/>
    </row>
    <row r="107" spans="1:10" ht="14.1" customHeight="1" x14ac:dyDescent="0.2">
      <c r="A107" s="5"/>
      <c r="B107" s="12"/>
      <c r="C107" s="1"/>
      <c r="D107" s="6"/>
      <c r="E107" s="1"/>
      <c r="F107" s="1"/>
      <c r="G107" s="1"/>
      <c r="H107" s="1"/>
      <c r="I107" s="1"/>
      <c r="J107" s="1"/>
    </row>
    <row r="108" spans="1:10" ht="14.1" customHeight="1" x14ac:dyDescent="0.2">
      <c r="A108" s="5"/>
      <c r="B108" s="12"/>
      <c r="C108" s="1"/>
      <c r="D108" s="1"/>
      <c r="E108" s="1"/>
      <c r="F108" s="1"/>
      <c r="G108" s="1"/>
      <c r="H108" s="1"/>
      <c r="I108" s="1"/>
      <c r="J108" s="1"/>
    </row>
    <row r="109" spans="1:10" ht="14.1" customHeight="1" x14ac:dyDescent="0.2">
      <c r="A109" s="5"/>
      <c r="B109" s="12"/>
      <c r="C109" s="1"/>
      <c r="D109" s="1"/>
      <c r="E109" s="1"/>
      <c r="F109" s="1"/>
      <c r="G109" s="1"/>
      <c r="H109" s="1"/>
      <c r="I109" s="1"/>
      <c r="J109" s="1"/>
    </row>
    <row r="110" spans="1:10" ht="14.1" customHeight="1" x14ac:dyDescent="0.2">
      <c r="A110" s="5"/>
      <c r="B110" s="12"/>
      <c r="C110" s="1"/>
      <c r="D110" s="1"/>
      <c r="E110" s="1"/>
      <c r="F110" s="1"/>
      <c r="G110" s="1"/>
      <c r="H110" s="1"/>
      <c r="I110" s="1"/>
      <c r="J110" s="1"/>
    </row>
    <row r="111" spans="1:10" ht="14.1" customHeight="1" x14ac:dyDescent="0.2">
      <c r="A111" s="5"/>
      <c r="B111" s="12"/>
      <c r="C111" s="1"/>
      <c r="D111" s="1"/>
      <c r="E111" s="1"/>
      <c r="F111" s="1"/>
      <c r="G111" s="1"/>
      <c r="H111" s="1"/>
      <c r="I111" s="1"/>
      <c r="J111" s="1"/>
    </row>
    <row r="113" spans="1:10" ht="14.1" customHeight="1" x14ac:dyDescent="0.2">
      <c r="A113" s="5"/>
      <c r="B113" s="12"/>
      <c r="C113" s="1"/>
      <c r="D113" s="1"/>
      <c r="E113" s="1"/>
      <c r="F113" s="1"/>
      <c r="G113" s="1"/>
      <c r="H113" s="1"/>
      <c r="I113" s="1"/>
      <c r="J113" s="1"/>
    </row>
    <row r="114" spans="1:10" ht="14.1" customHeight="1" x14ac:dyDescent="0.2">
      <c r="A114" s="5"/>
      <c r="B114" s="12"/>
      <c r="C114" s="1"/>
      <c r="D114" s="6"/>
      <c r="E114" s="1"/>
      <c r="F114" s="1"/>
      <c r="G114" s="1"/>
      <c r="H114" s="1"/>
      <c r="I114" s="1"/>
      <c r="J114" s="1"/>
    </row>
    <row r="115" spans="1:10" ht="14.1" customHeight="1" x14ac:dyDescent="0.2">
      <c r="A115" s="5"/>
      <c r="B115" s="12"/>
      <c r="C115" s="1"/>
      <c r="D115" s="6"/>
      <c r="E115" s="1"/>
      <c r="F115" s="1"/>
      <c r="G115" s="1"/>
      <c r="H115" s="1"/>
      <c r="I115" s="1"/>
      <c r="J115" s="1"/>
    </row>
    <row r="116" spans="1:10" ht="14.1" customHeight="1" x14ac:dyDescent="0.2">
      <c r="A116" s="5"/>
      <c r="B116" s="12"/>
      <c r="C116" s="1"/>
      <c r="D116" s="6"/>
      <c r="E116" s="1"/>
      <c r="F116" s="1"/>
      <c r="G116" s="1"/>
      <c r="H116" s="1"/>
      <c r="I116" s="1"/>
      <c r="J116" s="1"/>
    </row>
    <row r="117" spans="1:10" ht="14.1" customHeight="1" x14ac:dyDescent="0.2">
      <c r="A117" s="5"/>
      <c r="B117" s="12"/>
      <c r="C117" s="1"/>
      <c r="D117" s="1"/>
      <c r="E117" s="1"/>
      <c r="F117" s="1"/>
      <c r="G117" s="1"/>
      <c r="H117" s="1"/>
      <c r="I117" s="1"/>
      <c r="J117" s="1"/>
    </row>
    <row r="118" spans="1:10" ht="14.1" customHeight="1" x14ac:dyDescent="0.2">
      <c r="A118" s="5"/>
      <c r="B118" s="12"/>
      <c r="C118" s="1"/>
      <c r="D118" s="6"/>
      <c r="E118" s="1"/>
      <c r="F118" s="1"/>
      <c r="G118" s="1"/>
      <c r="H118" s="1"/>
      <c r="I118" s="1"/>
      <c r="J118" s="1"/>
    </row>
    <row r="119" spans="1:10" ht="14.1" customHeight="1" x14ac:dyDescent="0.2">
      <c r="A119" s="5"/>
      <c r="B119" s="12"/>
      <c r="C119" s="1"/>
      <c r="D119" s="1"/>
      <c r="E119" s="1"/>
      <c r="F119" s="1"/>
      <c r="G119" s="1"/>
      <c r="H119" s="1"/>
      <c r="I119" s="1"/>
      <c r="J119" s="1"/>
    </row>
    <row r="120" spans="1:10" ht="14.1" customHeight="1" x14ac:dyDescent="0.2">
      <c r="A120" s="5"/>
      <c r="B120" s="12"/>
      <c r="C120" s="1"/>
      <c r="D120" s="1"/>
      <c r="E120" s="1"/>
      <c r="F120" s="1"/>
      <c r="G120" s="1"/>
      <c r="H120" s="1"/>
      <c r="I120" s="1"/>
      <c r="J120" s="1"/>
    </row>
    <row r="121" spans="1:10" ht="14.1" customHeight="1" x14ac:dyDescent="0.2">
      <c r="A121" s="5"/>
      <c r="B121" s="12"/>
      <c r="C121" s="1"/>
      <c r="D121" s="1"/>
      <c r="E121" s="1"/>
      <c r="F121" s="1"/>
      <c r="G121" s="1"/>
      <c r="H121" s="1"/>
      <c r="I121" s="1"/>
      <c r="J121" s="1"/>
    </row>
    <row r="122" spans="1:10" ht="14.1" customHeight="1" x14ac:dyDescent="0.2">
      <c r="A122" s="5"/>
      <c r="B122" s="12"/>
      <c r="C122" s="1"/>
      <c r="D122" s="1"/>
      <c r="E122" s="1"/>
      <c r="F122" s="1"/>
      <c r="G122" s="1"/>
      <c r="H122" s="1"/>
      <c r="I122" s="1"/>
      <c r="J122" s="1"/>
    </row>
    <row r="124" spans="1:10" ht="14.1" customHeight="1" x14ac:dyDescent="0.2">
      <c r="A124" s="5"/>
      <c r="B124" s="12"/>
      <c r="C124" s="1"/>
      <c r="D124" s="1"/>
      <c r="E124" s="1"/>
      <c r="F124" s="1"/>
      <c r="G124" s="1"/>
      <c r="H124" s="1"/>
      <c r="I124" s="1"/>
      <c r="J124" s="1"/>
    </row>
    <row r="125" spans="1:10" ht="14.1" customHeight="1" x14ac:dyDescent="0.2">
      <c r="A125" s="5"/>
      <c r="B125" s="12"/>
      <c r="C125" s="1"/>
      <c r="D125" s="6"/>
      <c r="E125" s="1"/>
      <c r="F125" s="1"/>
      <c r="G125" s="1"/>
      <c r="H125" s="1"/>
      <c r="I125" s="1"/>
      <c r="J125" s="1"/>
    </row>
    <row r="126" spans="1:10" ht="14.1" customHeight="1" x14ac:dyDescent="0.2">
      <c r="A126" s="5"/>
      <c r="B126" s="12"/>
      <c r="C126" s="1"/>
      <c r="D126" s="6"/>
      <c r="E126" s="1"/>
      <c r="F126" s="1"/>
      <c r="G126" s="1"/>
      <c r="H126" s="1"/>
      <c r="I126" s="1"/>
      <c r="J126" s="1"/>
    </row>
    <row r="127" spans="1:10" ht="14.1" customHeight="1" x14ac:dyDescent="0.2">
      <c r="A127" s="5"/>
      <c r="B127" s="12"/>
      <c r="C127" s="1"/>
      <c r="D127" s="6"/>
      <c r="E127" s="1"/>
      <c r="F127" s="1"/>
      <c r="G127" s="1"/>
      <c r="H127" s="1"/>
      <c r="I127" s="1"/>
      <c r="J127" s="1"/>
    </row>
    <row r="128" spans="1:10" ht="14.1" customHeight="1" x14ac:dyDescent="0.2">
      <c r="A128" s="5"/>
      <c r="B128" s="12"/>
      <c r="C128" s="1"/>
      <c r="D128" s="1"/>
      <c r="E128" s="1"/>
      <c r="F128" s="1"/>
      <c r="G128" s="1"/>
      <c r="H128" s="1"/>
      <c r="I128" s="1"/>
      <c r="J128" s="1"/>
    </row>
    <row r="129" spans="1:10" ht="14.1" customHeight="1" x14ac:dyDescent="0.2">
      <c r="A129" s="5"/>
      <c r="B129" s="12"/>
      <c r="C129" s="1"/>
      <c r="D129" s="6"/>
      <c r="E129" s="1"/>
      <c r="F129" s="1"/>
      <c r="G129" s="1"/>
      <c r="H129" s="1"/>
      <c r="I129" s="1"/>
      <c r="J129" s="1"/>
    </row>
    <row r="130" spans="1:10" ht="14.1" customHeight="1" x14ac:dyDescent="0.2">
      <c r="A130" s="5"/>
      <c r="B130" s="12"/>
      <c r="C130" s="1"/>
      <c r="D130" s="1"/>
      <c r="E130" s="1"/>
      <c r="F130" s="1"/>
      <c r="G130" s="1"/>
      <c r="H130" s="1"/>
      <c r="I130" s="1"/>
      <c r="J130" s="1"/>
    </row>
    <row r="131" spans="1:10" ht="14.1" customHeight="1" x14ac:dyDescent="0.2">
      <c r="A131" s="5"/>
      <c r="B131" s="12"/>
      <c r="C131" s="1"/>
      <c r="D131" s="1"/>
      <c r="E131" s="1"/>
      <c r="F131" s="1"/>
      <c r="G131" s="1"/>
      <c r="H131" s="1"/>
      <c r="I131" s="1"/>
      <c r="J131" s="1"/>
    </row>
    <row r="132" spans="1:10" ht="14.1" customHeight="1" x14ac:dyDescent="0.2">
      <c r="A132" s="5"/>
      <c r="B132" s="12"/>
      <c r="C132" s="1"/>
      <c r="D132" s="1"/>
      <c r="E132" s="1"/>
      <c r="F132" s="1"/>
      <c r="G132" s="1"/>
      <c r="H132" s="1"/>
      <c r="I132" s="1"/>
      <c r="J132" s="1"/>
    </row>
    <row r="133" spans="1:10" ht="14.1" customHeight="1" x14ac:dyDescent="0.2">
      <c r="A133" s="5"/>
      <c r="B133" s="12"/>
      <c r="C133" s="1"/>
      <c r="D133" s="1"/>
      <c r="E133" s="1"/>
      <c r="F133" s="1"/>
      <c r="G133" s="1"/>
      <c r="H133" s="1"/>
      <c r="I133" s="1"/>
      <c r="J133" s="1"/>
    </row>
    <row r="135" spans="1:10" ht="14.1" customHeight="1" x14ac:dyDescent="0.2">
      <c r="A135" s="5"/>
      <c r="B135" s="12"/>
      <c r="C135" s="1"/>
      <c r="D135" s="1"/>
      <c r="E135" s="1"/>
      <c r="F135" s="1"/>
      <c r="G135" s="1"/>
      <c r="H135" s="1"/>
      <c r="I135" s="1"/>
      <c r="J135" s="1"/>
    </row>
    <row r="136" spans="1:10" ht="14.1" customHeight="1" x14ac:dyDescent="0.2">
      <c r="A136" s="5"/>
      <c r="B136" s="12"/>
      <c r="C136" s="1"/>
      <c r="D136" s="6"/>
      <c r="E136" s="1"/>
      <c r="F136" s="1"/>
      <c r="G136" s="1"/>
      <c r="H136" s="1"/>
      <c r="I136" s="1"/>
      <c r="J136" s="1"/>
    </row>
    <row r="137" spans="1:10" ht="14.1" customHeight="1" x14ac:dyDescent="0.2">
      <c r="A137" s="5"/>
      <c r="B137" s="12"/>
      <c r="C137" s="1"/>
      <c r="D137" s="6"/>
      <c r="E137" s="1"/>
      <c r="F137" s="1"/>
      <c r="G137" s="1"/>
      <c r="H137" s="1"/>
      <c r="I137" s="1"/>
      <c r="J137" s="1"/>
    </row>
    <row r="138" spans="1:10" ht="14.1" customHeight="1" x14ac:dyDescent="0.2">
      <c r="A138" s="5"/>
      <c r="B138" s="12"/>
      <c r="C138" s="1"/>
      <c r="D138" s="6"/>
      <c r="E138" s="1"/>
      <c r="F138" s="1"/>
      <c r="G138" s="1"/>
      <c r="H138" s="1"/>
      <c r="I138" s="1"/>
      <c r="J138" s="1"/>
    </row>
    <row r="139" spans="1:10" ht="14.1" customHeight="1" x14ac:dyDescent="0.2">
      <c r="A139" s="5"/>
      <c r="B139" s="12"/>
      <c r="C139" s="1"/>
      <c r="D139" s="1"/>
      <c r="E139" s="1"/>
      <c r="F139" s="1"/>
      <c r="G139" s="1"/>
      <c r="H139" s="1"/>
      <c r="I139" s="1"/>
      <c r="J139" s="1"/>
    </row>
    <row r="140" spans="1:10" ht="14.1" customHeight="1" x14ac:dyDescent="0.2">
      <c r="A140" s="5"/>
      <c r="B140" s="12"/>
      <c r="C140" s="1"/>
      <c r="D140" s="6"/>
      <c r="E140" s="1"/>
      <c r="F140" s="1"/>
      <c r="G140" s="1"/>
      <c r="H140" s="1"/>
      <c r="I140" s="1"/>
      <c r="J140" s="1"/>
    </row>
    <row r="141" spans="1:10" ht="14.1" customHeight="1" x14ac:dyDescent="0.2">
      <c r="A141" s="5"/>
      <c r="B141" s="12"/>
      <c r="C141" s="1"/>
      <c r="D141" s="1"/>
      <c r="E141" s="1"/>
      <c r="F141" s="1"/>
      <c r="G141" s="1"/>
      <c r="H141" s="1"/>
      <c r="I141" s="1"/>
      <c r="J141" s="1"/>
    </row>
    <row r="142" spans="1:10" ht="14.1" customHeight="1" x14ac:dyDescent="0.2">
      <c r="A142" s="5"/>
      <c r="B142" s="12"/>
      <c r="C142" s="1"/>
      <c r="D142" s="1"/>
      <c r="E142" s="1"/>
      <c r="F142" s="1"/>
      <c r="G142" s="1"/>
      <c r="H142" s="1"/>
      <c r="I142" s="1"/>
      <c r="J142" s="1"/>
    </row>
    <row r="143" spans="1:10" ht="14.1" customHeight="1" x14ac:dyDescent="0.2">
      <c r="A143" s="5"/>
      <c r="B143" s="12"/>
      <c r="C143" s="1"/>
      <c r="D143" s="1"/>
      <c r="E143" s="1"/>
      <c r="F143" s="1"/>
      <c r="G143" s="1"/>
      <c r="H143" s="1"/>
      <c r="I143" s="1"/>
      <c r="J143" s="1"/>
    </row>
    <row r="144" spans="1:10" ht="14.1" customHeight="1" x14ac:dyDescent="0.2">
      <c r="A144" s="5"/>
      <c r="B144" s="12"/>
      <c r="C144" s="1"/>
      <c r="D144" s="1"/>
      <c r="E144" s="1"/>
      <c r="F144" s="1"/>
      <c r="G144" s="1"/>
      <c r="H144" s="1"/>
      <c r="I144" s="1"/>
      <c r="J144" s="1"/>
    </row>
    <row r="146" spans="1:10" ht="14.1" customHeight="1" x14ac:dyDescent="0.2">
      <c r="A146" s="5"/>
      <c r="B146" s="12"/>
      <c r="C146" s="1"/>
      <c r="D146" s="1"/>
      <c r="E146" s="1"/>
      <c r="F146" s="1"/>
      <c r="G146" s="1"/>
      <c r="H146" s="1"/>
      <c r="I146" s="1"/>
      <c r="J146" s="1"/>
    </row>
    <row r="147" spans="1:10" ht="14.1" customHeight="1" x14ac:dyDescent="0.2">
      <c r="A147" s="5"/>
      <c r="B147" s="12"/>
      <c r="C147" s="1"/>
      <c r="D147" s="6"/>
      <c r="E147" s="1"/>
      <c r="F147" s="1"/>
      <c r="G147" s="1"/>
      <c r="H147" s="1"/>
      <c r="I147" s="1"/>
      <c r="J147" s="1"/>
    </row>
    <row r="148" spans="1:10" ht="14.1" customHeight="1" x14ac:dyDescent="0.2">
      <c r="A148" s="5"/>
      <c r="B148" s="12"/>
      <c r="C148" s="1"/>
      <c r="D148" s="6"/>
      <c r="E148" s="1"/>
      <c r="F148" s="1"/>
      <c r="G148" s="1"/>
      <c r="H148" s="1"/>
      <c r="I148" s="1"/>
      <c r="J148" s="1"/>
    </row>
    <row r="149" spans="1:10" ht="14.1" customHeight="1" x14ac:dyDescent="0.2">
      <c r="A149" s="5"/>
      <c r="B149" s="12"/>
      <c r="C149" s="1"/>
      <c r="D149" s="6"/>
      <c r="E149" s="1"/>
      <c r="F149" s="1"/>
      <c r="G149" s="1"/>
      <c r="H149" s="1"/>
      <c r="I149" s="1"/>
      <c r="J149" s="1"/>
    </row>
    <row r="150" spans="1:10" ht="14.1" customHeight="1" x14ac:dyDescent="0.2">
      <c r="A150" s="5"/>
      <c r="B150" s="12"/>
      <c r="C150" s="1"/>
      <c r="D150" s="1"/>
      <c r="E150" s="1"/>
      <c r="F150" s="1"/>
      <c r="G150" s="1"/>
      <c r="H150" s="1"/>
      <c r="I150" s="1"/>
      <c r="J150" s="1"/>
    </row>
    <row r="151" spans="1:10" ht="14.1" customHeight="1" x14ac:dyDescent="0.2">
      <c r="A151" s="5"/>
      <c r="B151" s="12"/>
      <c r="C151" s="1"/>
      <c r="D151" s="6"/>
      <c r="E151" s="1"/>
      <c r="F151" s="1"/>
      <c r="G151" s="1"/>
      <c r="H151" s="1"/>
      <c r="I151" s="1"/>
      <c r="J151" s="1"/>
    </row>
    <row r="152" spans="1:10" ht="14.1" customHeight="1" x14ac:dyDescent="0.2">
      <c r="A152" s="5"/>
      <c r="B152" s="12"/>
      <c r="C152" s="1"/>
      <c r="D152" s="1"/>
      <c r="E152" s="1"/>
      <c r="F152" s="1"/>
      <c r="G152" s="1"/>
      <c r="H152" s="1"/>
      <c r="I152" s="1"/>
      <c r="J152" s="1"/>
    </row>
    <row r="153" spans="1:10" ht="14.1" customHeight="1" x14ac:dyDescent="0.2">
      <c r="A153" s="5"/>
      <c r="B153" s="12"/>
      <c r="C153" s="1"/>
      <c r="D153" s="1"/>
      <c r="E153" s="1"/>
      <c r="F153" s="1"/>
      <c r="G153" s="1"/>
      <c r="H153" s="1"/>
      <c r="I153" s="1"/>
      <c r="J153" s="1"/>
    </row>
    <row r="154" spans="1:10" ht="14.1" customHeight="1" x14ac:dyDescent="0.2">
      <c r="A154" s="5"/>
      <c r="B154" s="12"/>
      <c r="C154" s="1"/>
      <c r="D154" s="1"/>
      <c r="E154" s="1"/>
      <c r="F154" s="1"/>
      <c r="G154" s="1"/>
      <c r="H154" s="1"/>
      <c r="I154" s="1"/>
      <c r="J154" s="1"/>
    </row>
    <row r="155" spans="1:10" ht="14.1" customHeight="1" x14ac:dyDescent="0.2">
      <c r="A155" s="5"/>
      <c r="B155" s="12"/>
      <c r="C155" s="1"/>
      <c r="D155" s="1"/>
      <c r="E155" s="1"/>
      <c r="F155" s="1"/>
      <c r="G155" s="1"/>
      <c r="H155" s="1"/>
      <c r="I155" s="1"/>
      <c r="J155" s="1"/>
    </row>
    <row r="157" spans="1:10" ht="14.1" customHeight="1" x14ac:dyDescent="0.2">
      <c r="A157" s="5"/>
      <c r="B157" s="12"/>
      <c r="C157" s="1"/>
      <c r="D157" s="1"/>
      <c r="E157" s="1"/>
      <c r="F157" s="1"/>
      <c r="G157" s="1"/>
      <c r="H157" s="1"/>
      <c r="I157" s="1"/>
      <c r="J157" s="1"/>
    </row>
    <row r="158" spans="1:10" ht="14.1" customHeight="1" x14ac:dyDescent="0.2">
      <c r="A158" s="5"/>
      <c r="B158" s="12"/>
      <c r="C158" s="1"/>
      <c r="D158" s="6"/>
      <c r="E158" s="1"/>
      <c r="F158" s="1"/>
      <c r="G158" s="1"/>
      <c r="H158" s="1"/>
      <c r="I158" s="1"/>
      <c r="J158" s="1"/>
    </row>
    <row r="159" spans="1:10" ht="14.1" customHeight="1" x14ac:dyDescent="0.2">
      <c r="A159" s="5"/>
      <c r="B159" s="12"/>
      <c r="C159" s="1"/>
      <c r="D159" s="6"/>
      <c r="E159" s="1"/>
      <c r="F159" s="1"/>
      <c r="G159" s="1"/>
      <c r="H159" s="1"/>
      <c r="I159" s="1"/>
      <c r="J159" s="1"/>
    </row>
    <row r="160" spans="1:10" ht="14.1" customHeight="1" x14ac:dyDescent="0.2">
      <c r="A160" s="5"/>
      <c r="B160" s="12"/>
      <c r="C160" s="1"/>
      <c r="D160" s="6"/>
      <c r="E160" s="1"/>
      <c r="F160" s="1"/>
      <c r="G160" s="1"/>
      <c r="H160" s="1"/>
      <c r="I160" s="1"/>
      <c r="J160" s="1"/>
    </row>
    <row r="161" spans="1:10" ht="14.1" customHeight="1" x14ac:dyDescent="0.2">
      <c r="A161" s="5"/>
      <c r="B161" s="12"/>
      <c r="C161" s="1"/>
      <c r="D161" s="1"/>
      <c r="E161" s="1"/>
      <c r="F161" s="1"/>
      <c r="G161" s="1"/>
      <c r="H161" s="1"/>
      <c r="I161" s="1"/>
      <c r="J161" s="1"/>
    </row>
    <row r="162" spans="1:10" ht="14.1" customHeight="1" x14ac:dyDescent="0.2">
      <c r="A162" s="5"/>
      <c r="B162" s="12"/>
      <c r="C162" s="1"/>
      <c r="D162" s="6"/>
      <c r="E162" s="1"/>
      <c r="F162" s="1"/>
      <c r="G162" s="1"/>
      <c r="H162" s="1"/>
      <c r="I162" s="1"/>
      <c r="J162" s="1"/>
    </row>
    <row r="163" spans="1:10" ht="14.1" customHeight="1" x14ac:dyDescent="0.2">
      <c r="A163" s="5"/>
      <c r="B163" s="12"/>
      <c r="C163" s="1"/>
      <c r="D163" s="1"/>
      <c r="E163" s="1"/>
      <c r="F163" s="1"/>
      <c r="G163" s="1"/>
      <c r="H163" s="1"/>
      <c r="I163" s="1"/>
      <c r="J163" s="1"/>
    </row>
    <row r="164" spans="1:10" ht="14.1" customHeight="1" x14ac:dyDescent="0.2">
      <c r="A164" s="5"/>
      <c r="B164" s="12"/>
      <c r="C164" s="1"/>
      <c r="D164" s="1"/>
      <c r="E164" s="1"/>
      <c r="F164" s="1"/>
      <c r="G164" s="1"/>
      <c r="H164" s="1"/>
      <c r="I164" s="1"/>
      <c r="J164" s="1"/>
    </row>
    <row r="165" spans="1:10" ht="14.1" customHeight="1" x14ac:dyDescent="0.2">
      <c r="A165" s="5"/>
      <c r="B165" s="12"/>
      <c r="C165" s="1"/>
      <c r="D165" s="1"/>
      <c r="E165" s="1"/>
      <c r="F165" s="1"/>
      <c r="G165" s="1"/>
      <c r="H165" s="1"/>
      <c r="I165" s="1"/>
      <c r="J165" s="1"/>
    </row>
    <row r="166" spans="1:10" ht="14.1" customHeight="1" x14ac:dyDescent="0.2">
      <c r="A166" s="5"/>
      <c r="B166" s="12"/>
      <c r="C166" s="1"/>
      <c r="D166" s="1"/>
      <c r="E166" s="1"/>
      <c r="F166" s="1"/>
      <c r="G166" s="1"/>
      <c r="H166" s="1"/>
      <c r="I166" s="1"/>
      <c r="J166" s="1"/>
    </row>
    <row r="168" spans="1:10" ht="14.1" customHeight="1" x14ac:dyDescent="0.2">
      <c r="A168" s="5"/>
      <c r="B168" s="12"/>
      <c r="C168" s="1"/>
      <c r="D168" s="1"/>
      <c r="E168" s="1"/>
      <c r="F168" s="1"/>
      <c r="G168" s="1"/>
      <c r="H168" s="1"/>
      <c r="I168" s="1"/>
      <c r="J168" s="1"/>
    </row>
    <row r="169" spans="1:10" ht="14.1" customHeight="1" x14ac:dyDescent="0.2">
      <c r="A169" s="5"/>
      <c r="B169" s="12"/>
      <c r="C169" s="1"/>
      <c r="D169" s="6"/>
      <c r="E169" s="1"/>
      <c r="F169" s="1"/>
      <c r="G169" s="1"/>
      <c r="H169" s="1"/>
      <c r="I169" s="1"/>
      <c r="J169" s="1"/>
    </row>
    <row r="170" spans="1:10" ht="14.1" customHeight="1" x14ac:dyDescent="0.2">
      <c r="A170" s="5"/>
      <c r="B170" s="12"/>
      <c r="C170" s="1"/>
      <c r="D170" s="6"/>
      <c r="E170" s="1"/>
      <c r="F170" s="1"/>
      <c r="G170" s="1"/>
      <c r="H170" s="1"/>
      <c r="I170" s="1"/>
      <c r="J170" s="1"/>
    </row>
    <row r="171" spans="1:10" ht="14.1" customHeight="1" x14ac:dyDescent="0.2">
      <c r="A171" s="5"/>
      <c r="B171" s="12"/>
      <c r="C171" s="1"/>
      <c r="D171" s="6"/>
      <c r="E171" s="1"/>
      <c r="F171" s="1"/>
      <c r="G171" s="1"/>
      <c r="H171" s="1"/>
      <c r="I171" s="1"/>
      <c r="J171" s="1"/>
    </row>
    <row r="172" spans="1:10" ht="14.1" customHeight="1" x14ac:dyDescent="0.2">
      <c r="A172" s="5"/>
      <c r="B172" s="12"/>
      <c r="C172" s="1"/>
      <c r="D172" s="1"/>
      <c r="E172" s="1"/>
      <c r="F172" s="1"/>
      <c r="G172" s="1"/>
      <c r="H172" s="1"/>
      <c r="I172" s="1"/>
      <c r="J172" s="1"/>
    </row>
    <row r="173" spans="1:10" ht="14.1" customHeight="1" x14ac:dyDescent="0.2">
      <c r="A173" s="5"/>
      <c r="B173" s="12"/>
      <c r="C173" s="1"/>
      <c r="D173" s="6"/>
      <c r="E173" s="1"/>
      <c r="F173" s="1"/>
      <c r="G173" s="1"/>
      <c r="H173" s="1"/>
      <c r="I173" s="1"/>
      <c r="J173" s="1"/>
    </row>
    <row r="174" spans="1:10" ht="14.1" customHeight="1" x14ac:dyDescent="0.2">
      <c r="A174" s="5"/>
      <c r="B174" s="12"/>
      <c r="C174" s="1"/>
      <c r="D174" s="1"/>
      <c r="E174" s="1"/>
      <c r="F174" s="1"/>
      <c r="G174" s="1"/>
      <c r="H174" s="1"/>
      <c r="I174" s="1"/>
      <c r="J174" s="1"/>
    </row>
    <row r="175" spans="1:10" ht="14.1" customHeight="1" x14ac:dyDescent="0.2">
      <c r="A175" s="5"/>
      <c r="B175" s="12"/>
      <c r="C175" s="1"/>
      <c r="D175" s="1"/>
      <c r="E175" s="1"/>
      <c r="F175" s="1"/>
      <c r="G175" s="1"/>
      <c r="H175" s="1"/>
      <c r="I175" s="1"/>
      <c r="J175" s="1"/>
    </row>
    <row r="176" spans="1:10" ht="14.1" customHeight="1" x14ac:dyDescent="0.2">
      <c r="A176" s="5"/>
      <c r="B176" s="12"/>
      <c r="C176" s="1"/>
      <c r="D176" s="1"/>
      <c r="E176" s="1"/>
      <c r="F176" s="1"/>
      <c r="G176" s="1"/>
      <c r="H176" s="1"/>
      <c r="I176" s="1"/>
      <c r="J176" s="1"/>
    </row>
    <row r="177" spans="1:10" ht="14.1" customHeight="1" x14ac:dyDescent="0.2">
      <c r="A177" s="5"/>
      <c r="B177" s="12"/>
      <c r="C177" s="1"/>
      <c r="D177" s="1"/>
      <c r="E177" s="1"/>
      <c r="F177" s="1"/>
      <c r="G177" s="1"/>
      <c r="H177" s="1"/>
      <c r="I177" s="1"/>
      <c r="J177" s="1"/>
    </row>
    <row r="179" spans="1:10" ht="14.1" customHeight="1" x14ac:dyDescent="0.2">
      <c r="A179" s="5"/>
      <c r="B179" s="12"/>
      <c r="C179" s="1"/>
      <c r="D179" s="1"/>
      <c r="E179" s="1"/>
      <c r="F179" s="1"/>
      <c r="G179" s="1"/>
      <c r="H179" s="1"/>
      <c r="I179" s="1"/>
      <c r="J179" s="1"/>
    </row>
    <row r="180" spans="1:10" ht="14.1" customHeight="1" x14ac:dyDescent="0.2">
      <c r="A180" s="5"/>
      <c r="B180" s="12"/>
      <c r="C180" s="1"/>
      <c r="D180" s="6"/>
      <c r="E180" s="1"/>
      <c r="F180" s="1"/>
      <c r="G180" s="1"/>
      <c r="H180" s="1"/>
      <c r="I180" s="1"/>
      <c r="J180" s="1"/>
    </row>
    <row r="181" spans="1:10" ht="14.1" customHeight="1" x14ac:dyDescent="0.2">
      <c r="A181" s="5"/>
      <c r="B181" s="12"/>
      <c r="C181" s="1"/>
      <c r="D181" s="6"/>
      <c r="E181" s="1"/>
      <c r="F181" s="1"/>
      <c r="G181" s="1"/>
      <c r="H181" s="1"/>
      <c r="I181" s="1"/>
      <c r="J181" s="1"/>
    </row>
    <row r="182" spans="1:10" ht="14.1" customHeight="1" x14ac:dyDescent="0.2">
      <c r="A182" s="5"/>
      <c r="B182" s="12"/>
      <c r="C182" s="1"/>
      <c r="D182" s="6"/>
      <c r="E182" s="1"/>
      <c r="F182" s="1"/>
      <c r="G182" s="1"/>
      <c r="H182" s="1"/>
      <c r="I182" s="1"/>
      <c r="J182" s="1"/>
    </row>
    <row r="183" spans="1:10" ht="14.1" customHeight="1" x14ac:dyDescent="0.2">
      <c r="A183" s="5"/>
      <c r="B183" s="12"/>
      <c r="C183" s="1"/>
      <c r="D183" s="1"/>
      <c r="E183" s="1"/>
      <c r="F183" s="1"/>
      <c r="G183" s="1"/>
      <c r="H183" s="1"/>
      <c r="I183" s="1"/>
      <c r="J183" s="1"/>
    </row>
    <row r="184" spans="1:10" ht="14.1" customHeight="1" x14ac:dyDescent="0.2">
      <c r="A184" s="5"/>
      <c r="B184" s="12"/>
      <c r="C184" s="1"/>
      <c r="D184" s="6"/>
      <c r="E184" s="1"/>
      <c r="F184" s="1"/>
      <c r="G184" s="1"/>
      <c r="H184" s="1"/>
      <c r="I184" s="1"/>
      <c r="J184" s="1"/>
    </row>
    <row r="185" spans="1:10" ht="14.1" customHeight="1" x14ac:dyDescent="0.2">
      <c r="A185" s="5"/>
      <c r="B185" s="12"/>
      <c r="C185" s="1"/>
      <c r="D185" s="1"/>
      <c r="E185" s="1"/>
      <c r="F185" s="1"/>
      <c r="G185" s="1"/>
      <c r="H185" s="1"/>
      <c r="I185" s="1"/>
      <c r="J185" s="1"/>
    </row>
    <row r="186" spans="1:10" ht="14.1" customHeight="1" x14ac:dyDescent="0.2">
      <c r="A186" s="5"/>
      <c r="B186" s="12"/>
      <c r="C186" s="1"/>
      <c r="D186" s="1"/>
      <c r="E186" s="1"/>
      <c r="F186" s="1"/>
      <c r="G186" s="1"/>
      <c r="H186" s="1"/>
      <c r="I186" s="1"/>
      <c r="J186" s="1"/>
    </row>
    <row r="187" spans="1:10" ht="14.1" customHeight="1" x14ac:dyDescent="0.2">
      <c r="A187" s="5"/>
      <c r="B187" s="12"/>
      <c r="C187" s="1"/>
      <c r="D187" s="1"/>
      <c r="E187" s="1"/>
      <c r="F187" s="1"/>
      <c r="G187" s="1"/>
      <c r="H187" s="1"/>
      <c r="I187" s="1"/>
      <c r="J187" s="1"/>
    </row>
    <row r="188" spans="1:10" ht="14.1" customHeight="1" x14ac:dyDescent="0.2">
      <c r="A188" s="5"/>
      <c r="B188" s="12"/>
      <c r="C188" s="1"/>
      <c r="D188" s="1"/>
      <c r="E188" s="1"/>
      <c r="F188" s="1"/>
      <c r="G188" s="1"/>
      <c r="H188" s="1"/>
      <c r="I188" s="1"/>
      <c r="J188" s="1"/>
    </row>
    <row r="190" spans="1:10" ht="14.1" customHeight="1" x14ac:dyDescent="0.2">
      <c r="A190" s="5"/>
      <c r="B190" s="12"/>
      <c r="C190" s="1"/>
      <c r="D190" s="1"/>
      <c r="E190" s="1"/>
      <c r="F190" s="1"/>
      <c r="G190" s="1"/>
      <c r="H190" s="1"/>
      <c r="I190" s="1"/>
      <c r="J190" s="1"/>
    </row>
    <row r="191" spans="1:10" ht="14.1" customHeight="1" x14ac:dyDescent="0.2">
      <c r="A191" s="5"/>
      <c r="B191" s="12"/>
      <c r="C191" s="1"/>
      <c r="D191" s="6"/>
      <c r="E191" s="1"/>
      <c r="F191" s="1"/>
      <c r="G191" s="1"/>
      <c r="H191" s="1"/>
      <c r="I191" s="1"/>
      <c r="J191" s="1"/>
    </row>
    <row r="192" spans="1:10" ht="14.1" customHeight="1" x14ac:dyDescent="0.2">
      <c r="A192" s="5"/>
      <c r="B192" s="12"/>
      <c r="C192" s="1"/>
      <c r="D192" s="6"/>
      <c r="E192" s="1"/>
      <c r="F192" s="1"/>
      <c r="G192" s="1"/>
      <c r="H192" s="1"/>
      <c r="I192" s="1"/>
      <c r="J192" s="1"/>
    </row>
    <row r="193" spans="1:10" ht="14.1" customHeight="1" x14ac:dyDescent="0.2">
      <c r="A193" s="5"/>
      <c r="B193" s="12"/>
      <c r="C193" s="1"/>
      <c r="D193" s="6"/>
      <c r="E193" s="1"/>
      <c r="F193" s="1"/>
      <c r="G193" s="1"/>
      <c r="H193" s="1"/>
      <c r="I193" s="1"/>
      <c r="J193" s="1"/>
    </row>
    <row r="194" spans="1:10" ht="14.1" customHeight="1" x14ac:dyDescent="0.2">
      <c r="A194" s="5"/>
      <c r="B194" s="12"/>
      <c r="C194" s="1"/>
      <c r="D194" s="1"/>
      <c r="E194" s="1"/>
      <c r="F194" s="1"/>
      <c r="G194" s="1"/>
      <c r="H194" s="1"/>
      <c r="I194" s="1"/>
      <c r="J194" s="1"/>
    </row>
    <row r="195" spans="1:10" ht="14.1" customHeight="1" x14ac:dyDescent="0.2">
      <c r="A195" s="5"/>
      <c r="B195" s="12"/>
      <c r="C195" s="1"/>
      <c r="D195" s="6"/>
      <c r="E195" s="1"/>
      <c r="F195" s="1"/>
      <c r="G195" s="1"/>
      <c r="H195" s="1"/>
      <c r="I195" s="1"/>
      <c r="J195" s="1"/>
    </row>
    <row r="196" spans="1:10" ht="14.1" customHeight="1" x14ac:dyDescent="0.2">
      <c r="A196" s="5"/>
      <c r="B196" s="12"/>
      <c r="C196" s="1"/>
      <c r="D196" s="1"/>
      <c r="E196" s="1"/>
      <c r="F196" s="1"/>
      <c r="G196" s="1"/>
      <c r="H196" s="1"/>
      <c r="I196" s="1"/>
      <c r="J196" s="1"/>
    </row>
    <row r="197" spans="1:10" ht="14.1" customHeight="1" x14ac:dyDescent="0.2">
      <c r="A197" s="5"/>
      <c r="B197" s="12"/>
      <c r="C197" s="1"/>
      <c r="D197" s="1"/>
      <c r="E197" s="1"/>
      <c r="F197" s="1"/>
      <c r="G197" s="1"/>
      <c r="H197" s="1"/>
      <c r="I197" s="1"/>
      <c r="J197" s="1"/>
    </row>
    <row r="198" spans="1:10" ht="14.1" customHeight="1" x14ac:dyDescent="0.2">
      <c r="A198" s="5"/>
      <c r="B198" s="12"/>
      <c r="C198" s="1"/>
      <c r="D198" s="1"/>
      <c r="E198" s="1"/>
      <c r="F198" s="1"/>
      <c r="G198" s="1"/>
      <c r="H198" s="1"/>
      <c r="I198" s="1"/>
      <c r="J198" s="1"/>
    </row>
    <row r="199" spans="1:10" ht="14.1" customHeight="1" x14ac:dyDescent="0.2">
      <c r="A199" s="5"/>
      <c r="B199" s="12"/>
      <c r="C199" s="1"/>
      <c r="D199" s="1"/>
      <c r="E199" s="1"/>
      <c r="F199" s="1"/>
      <c r="G199" s="1"/>
      <c r="H199" s="1"/>
      <c r="I199" s="1"/>
      <c r="J199" s="1"/>
    </row>
    <row r="201" spans="1:10" ht="14.1" customHeight="1" x14ac:dyDescent="0.2">
      <c r="A201" s="5"/>
      <c r="B201" s="12"/>
      <c r="C201" s="1"/>
      <c r="D201" s="1"/>
      <c r="E201" s="1"/>
      <c r="F201" s="1"/>
      <c r="G201" s="1"/>
      <c r="H201" s="1"/>
      <c r="I201" s="1"/>
      <c r="J201" s="1"/>
    </row>
    <row r="202" spans="1:10" ht="14.1" customHeight="1" x14ac:dyDescent="0.2">
      <c r="A202" s="5"/>
      <c r="B202" s="12"/>
      <c r="C202" s="1"/>
      <c r="D202" s="6"/>
      <c r="E202" s="1"/>
      <c r="F202" s="1"/>
      <c r="G202" s="1"/>
      <c r="H202" s="1"/>
      <c r="I202" s="1"/>
      <c r="J202" s="1"/>
    </row>
    <row r="203" spans="1:10" ht="14.1" customHeight="1" x14ac:dyDescent="0.2">
      <c r="A203" s="5"/>
      <c r="B203" s="12"/>
      <c r="C203" s="1"/>
      <c r="D203" s="6"/>
      <c r="E203" s="1"/>
      <c r="F203" s="1"/>
      <c r="G203" s="1"/>
      <c r="H203" s="1"/>
      <c r="I203" s="1"/>
      <c r="J203" s="1"/>
    </row>
    <row r="204" spans="1:10" ht="14.1" customHeight="1" x14ac:dyDescent="0.2">
      <c r="A204" s="5"/>
      <c r="B204" s="12"/>
      <c r="C204" s="1"/>
      <c r="D204" s="6"/>
      <c r="E204" s="1"/>
      <c r="F204" s="1"/>
      <c r="G204" s="1"/>
      <c r="H204" s="1"/>
      <c r="I204" s="1"/>
      <c r="J204" s="1"/>
    </row>
    <row r="205" spans="1:10" ht="14.1" customHeight="1" x14ac:dyDescent="0.2">
      <c r="A205" s="5"/>
      <c r="B205" s="12"/>
      <c r="C205" s="1"/>
      <c r="D205" s="1"/>
      <c r="E205" s="1"/>
      <c r="F205" s="1"/>
      <c r="G205" s="1"/>
      <c r="H205" s="1"/>
      <c r="I205" s="1"/>
      <c r="J205" s="1"/>
    </row>
    <row r="206" spans="1:10" ht="14.1" customHeight="1" x14ac:dyDescent="0.2">
      <c r="A206" s="5"/>
      <c r="B206" s="12"/>
      <c r="C206" s="1"/>
      <c r="D206" s="6"/>
      <c r="E206" s="1"/>
      <c r="F206" s="1"/>
      <c r="G206" s="1"/>
      <c r="H206" s="1"/>
      <c r="I206" s="1"/>
      <c r="J206" s="1"/>
    </row>
    <row r="207" spans="1:10" ht="14.1" customHeight="1" x14ac:dyDescent="0.2">
      <c r="A207" s="5"/>
      <c r="B207" s="12"/>
      <c r="C207" s="1"/>
      <c r="D207" s="1"/>
      <c r="E207" s="1"/>
      <c r="F207" s="1"/>
      <c r="G207" s="1"/>
      <c r="H207" s="1"/>
      <c r="I207" s="1"/>
      <c r="J207" s="1"/>
    </row>
    <row r="208" spans="1:10" ht="14.1" customHeight="1" x14ac:dyDescent="0.2">
      <c r="A208" s="5"/>
      <c r="B208" s="12"/>
      <c r="C208" s="1"/>
      <c r="D208" s="1"/>
      <c r="E208" s="1"/>
      <c r="F208" s="1"/>
      <c r="G208" s="1"/>
      <c r="H208" s="1"/>
      <c r="I208" s="1"/>
      <c r="J208" s="1"/>
    </row>
    <row r="209" spans="1:22" ht="14.1" customHeight="1" x14ac:dyDescent="0.2">
      <c r="A209" s="5"/>
      <c r="B209" s="12"/>
      <c r="C209" s="1"/>
      <c r="D209" s="1"/>
      <c r="E209" s="1"/>
      <c r="F209" s="1"/>
      <c r="G209" s="1"/>
      <c r="H209" s="1"/>
      <c r="I209" s="1"/>
      <c r="J209" s="1"/>
    </row>
    <row r="210" spans="1:22" ht="14.1" customHeight="1" x14ac:dyDescent="0.2">
      <c r="A210" s="5"/>
      <c r="B210" s="12"/>
      <c r="C210" s="1"/>
      <c r="D210" s="1"/>
      <c r="E210" s="1"/>
      <c r="F210" s="1"/>
      <c r="G210" s="1"/>
      <c r="H210" s="1"/>
      <c r="I210" s="1"/>
      <c r="J210" s="1"/>
    </row>
    <row r="212" spans="1:22" ht="14.1" customHeight="1" x14ac:dyDescent="0.2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R212" s="14"/>
      <c r="S212" s="14"/>
      <c r="T212" s="14"/>
      <c r="U212" s="14"/>
      <c r="V212" s="14"/>
    </row>
    <row r="213" spans="1:22" ht="14.1" customHeight="1" x14ac:dyDescent="0.2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R213" s="14"/>
      <c r="S213" s="14"/>
      <c r="T213" s="14"/>
      <c r="U213" s="14"/>
      <c r="V213" s="14"/>
    </row>
    <row r="214" spans="1:22" ht="14.1" customHeight="1" x14ac:dyDescent="0.2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R214" s="14"/>
      <c r="S214" s="14"/>
      <c r="T214" s="14"/>
      <c r="U214" s="14"/>
      <c r="V214" s="14"/>
    </row>
    <row r="215" spans="1:22" ht="14.1" customHeight="1" x14ac:dyDescent="0.2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R215" s="14"/>
      <c r="S215" s="14"/>
      <c r="T215" s="14"/>
      <c r="U215" s="14"/>
      <c r="V215" s="14"/>
    </row>
    <row r="216" spans="1:22" ht="14.1" customHeight="1" x14ac:dyDescent="0.2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R216" s="14"/>
      <c r="S216" s="14"/>
      <c r="T216" s="14"/>
      <c r="U216" s="14"/>
      <c r="V216" s="14"/>
    </row>
    <row r="217" spans="1:22" ht="14.1" customHeight="1" x14ac:dyDescent="0.2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R217" s="14"/>
      <c r="S217" s="14"/>
      <c r="T217" s="14"/>
      <c r="U217" s="14"/>
      <c r="V217" s="14"/>
    </row>
    <row r="218" spans="1:22" ht="14.1" customHeight="1" x14ac:dyDescent="0.2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R218" s="14"/>
      <c r="S218" s="14"/>
      <c r="T218" s="14"/>
      <c r="U218" s="14"/>
      <c r="V218" s="14"/>
    </row>
    <row r="219" spans="1:22" ht="14.1" customHeight="1" x14ac:dyDescent="0.2">
      <c r="A219" s="14"/>
      <c r="B219" s="14"/>
      <c r="C219" s="14"/>
      <c r="D219" s="14"/>
      <c r="E219" s="14"/>
      <c r="F219" s="14"/>
      <c r="G219" s="14"/>
      <c r="H219" s="14"/>
      <c r="I219" s="14"/>
      <c r="J219" s="14"/>
    </row>
    <row r="220" spans="1:22" ht="14.1" customHeight="1" x14ac:dyDescent="0.2">
      <c r="A220" s="5"/>
      <c r="B220" s="12"/>
      <c r="C220" s="1"/>
      <c r="D220" s="1"/>
      <c r="E220" s="1"/>
      <c r="F220" s="1"/>
      <c r="G220" s="1"/>
      <c r="H220" s="1"/>
      <c r="I220" s="1"/>
    </row>
    <row r="221" spans="1:22" ht="14.1" customHeight="1" x14ac:dyDescent="0.2">
      <c r="A221" s="5"/>
      <c r="B221" s="12"/>
      <c r="C221" s="1"/>
      <c r="D221" s="1"/>
      <c r="E221" s="1"/>
      <c r="F221" s="1"/>
      <c r="G221" s="1"/>
      <c r="H221" s="1"/>
      <c r="I221" s="1"/>
    </row>
    <row r="222" spans="1:22" ht="14.1" customHeight="1" x14ac:dyDescent="0.2">
      <c r="A222" s="5"/>
      <c r="B222" s="12"/>
      <c r="C222" s="1"/>
      <c r="D222" s="1"/>
      <c r="E222" s="1"/>
      <c r="F222" s="1"/>
      <c r="G222" s="1"/>
      <c r="H222" s="1"/>
      <c r="I222" s="1"/>
    </row>
    <row r="223" spans="1:22" ht="14.1" customHeight="1" x14ac:dyDescent="0.2">
      <c r="A223" s="5"/>
      <c r="B223" s="12"/>
      <c r="C223" s="1"/>
      <c r="D223" s="1"/>
      <c r="E223" s="1"/>
      <c r="F223" s="1"/>
      <c r="G223" s="1"/>
      <c r="H223" s="1"/>
      <c r="I223" s="1"/>
    </row>
    <row r="225" spans="1:9" ht="14.1" customHeight="1" x14ac:dyDescent="0.2">
      <c r="A225" s="5"/>
      <c r="B225" s="12"/>
      <c r="C225" s="12"/>
      <c r="D225" s="12"/>
      <c r="E225" s="12"/>
      <c r="F225" s="12"/>
      <c r="G225" s="12"/>
      <c r="H225" s="12"/>
      <c r="I225" s="12"/>
    </row>
    <row r="226" spans="1:9" ht="14.1" customHeight="1" x14ac:dyDescent="0.2">
      <c r="A226" s="5"/>
      <c r="B226" s="12"/>
      <c r="C226" s="1"/>
      <c r="D226" s="1"/>
      <c r="E226" s="1"/>
      <c r="F226" s="1"/>
      <c r="G226" s="1"/>
      <c r="H226" s="1"/>
      <c r="I226" s="1"/>
    </row>
    <row r="227" spans="1:9" ht="14.1" customHeight="1" x14ac:dyDescent="0.2">
      <c r="A227" s="5"/>
      <c r="B227" s="12"/>
      <c r="C227" s="1"/>
      <c r="D227" s="1"/>
      <c r="E227" s="1"/>
      <c r="F227" s="1"/>
      <c r="G227" s="1"/>
      <c r="H227" s="1"/>
      <c r="I227" s="1"/>
    </row>
    <row r="228" spans="1:9" ht="14.1" customHeight="1" x14ac:dyDescent="0.2">
      <c r="A228" s="5"/>
      <c r="B228" s="12"/>
      <c r="C228" s="1"/>
      <c r="D228" s="1"/>
      <c r="E228" s="1"/>
      <c r="F228" s="1"/>
      <c r="G228" s="1"/>
      <c r="H228" s="1"/>
      <c r="I228" s="1"/>
    </row>
    <row r="230" spans="1:9" ht="14.1" customHeight="1" x14ac:dyDescent="0.2">
      <c r="A230" s="5"/>
      <c r="B230" s="12"/>
      <c r="C230" s="12"/>
      <c r="D230" s="12"/>
      <c r="E230" s="12"/>
      <c r="F230" s="12"/>
      <c r="G230" s="12"/>
      <c r="H230" s="12"/>
      <c r="I230" s="12"/>
    </row>
    <row r="231" spans="1:9" ht="14.1" customHeight="1" x14ac:dyDescent="0.2">
      <c r="A231" s="5"/>
      <c r="B231" s="12"/>
      <c r="C231" s="1"/>
      <c r="D231" s="1"/>
      <c r="E231" s="1"/>
      <c r="F231" s="1"/>
      <c r="G231" s="1"/>
      <c r="H231" s="1"/>
      <c r="I231" s="1"/>
    </row>
    <row r="232" spans="1:9" ht="14.1" customHeight="1" x14ac:dyDescent="0.2">
      <c r="A232" s="5"/>
      <c r="B232" s="12"/>
      <c r="C232" s="1"/>
      <c r="D232" s="1"/>
      <c r="E232" s="1"/>
      <c r="F232" s="1"/>
      <c r="G232" s="1"/>
      <c r="H232" s="1"/>
      <c r="I232" s="1"/>
    </row>
    <row r="233" spans="1:9" ht="14.1" customHeight="1" x14ac:dyDescent="0.2">
      <c r="A233" s="5"/>
      <c r="B233" s="12"/>
      <c r="C233" s="1"/>
      <c r="D233" s="1"/>
      <c r="E233" s="1"/>
      <c r="F233" s="1"/>
      <c r="G233" s="1"/>
      <c r="H233" s="1"/>
      <c r="I233" s="1"/>
    </row>
    <row r="234" spans="1:9" ht="14.1" customHeight="1" x14ac:dyDescent="0.2">
      <c r="A234" s="5"/>
      <c r="B234" s="12"/>
      <c r="C234" s="1"/>
      <c r="D234" s="1"/>
      <c r="E234" s="1"/>
      <c r="F234" s="1"/>
      <c r="G234" s="1"/>
      <c r="H234" s="1"/>
      <c r="I234" s="1"/>
    </row>
    <row r="235" spans="1:9" ht="14.1" customHeight="1" x14ac:dyDescent="0.2">
      <c r="A235" s="5"/>
      <c r="B235" s="12"/>
      <c r="C235" s="1"/>
      <c r="D235" s="1"/>
      <c r="E235" s="1"/>
      <c r="F235" s="1"/>
      <c r="G235" s="1"/>
      <c r="H235" s="1"/>
      <c r="I235" s="1"/>
    </row>
    <row r="236" spans="1:9" ht="14.1" customHeight="1" x14ac:dyDescent="0.2">
      <c r="A236" s="5"/>
      <c r="B236" s="12"/>
      <c r="C236" s="1"/>
      <c r="D236" s="1"/>
      <c r="E236" s="1"/>
      <c r="F236" s="1"/>
      <c r="G236" s="1"/>
      <c r="H236" s="1"/>
      <c r="I236" s="1"/>
    </row>
    <row r="237" spans="1:9" ht="14.1" customHeight="1" x14ac:dyDescent="0.2">
      <c r="A237" s="5"/>
      <c r="B237" s="12"/>
      <c r="C237" s="1"/>
      <c r="D237" s="1"/>
      <c r="E237" s="1"/>
      <c r="F237" s="1"/>
      <c r="G237" s="1"/>
      <c r="H237" s="1"/>
      <c r="I237" s="1"/>
    </row>
    <row r="238" spans="1:9" ht="14.1" customHeight="1" x14ac:dyDescent="0.2">
      <c r="A238" s="5"/>
      <c r="B238" s="12"/>
      <c r="C238" s="1"/>
      <c r="D238" s="1"/>
      <c r="E238" s="1"/>
      <c r="F238" s="1"/>
      <c r="G238" s="1"/>
      <c r="H238" s="1"/>
      <c r="I238" s="1"/>
    </row>
    <row r="240" spans="1:9" ht="14.1" customHeight="1" x14ac:dyDescent="0.2">
      <c r="A240" s="5"/>
      <c r="B240" s="12"/>
      <c r="C240" s="12"/>
      <c r="D240" s="12"/>
      <c r="E240" s="12"/>
      <c r="F240" s="12"/>
      <c r="G240" s="12"/>
      <c r="H240" s="12"/>
      <c r="I240" s="12"/>
    </row>
    <row r="241" spans="1:9" ht="14.1" customHeight="1" x14ac:dyDescent="0.2">
      <c r="A241" s="5"/>
      <c r="B241" s="12"/>
      <c r="C241" s="1"/>
      <c r="D241" s="1"/>
      <c r="E241" s="1"/>
      <c r="F241" s="1"/>
      <c r="G241" s="1"/>
      <c r="H241" s="1"/>
      <c r="I241" s="1"/>
    </row>
    <row r="242" spans="1:9" ht="14.1" customHeight="1" x14ac:dyDescent="0.2">
      <c r="A242" s="5"/>
      <c r="B242" s="12"/>
      <c r="C242" s="1"/>
      <c r="D242" s="1"/>
      <c r="E242" s="1"/>
      <c r="F242" s="1"/>
      <c r="G242" s="1"/>
      <c r="H242" s="1"/>
      <c r="I242" s="1"/>
    </row>
    <row r="243" spans="1:9" ht="14.1" customHeight="1" x14ac:dyDescent="0.2">
      <c r="A243" s="5"/>
      <c r="B243" s="12"/>
      <c r="C243" s="1"/>
      <c r="D243" s="1"/>
      <c r="E243" s="1"/>
      <c r="F243" s="1"/>
      <c r="G243" s="1"/>
      <c r="H243" s="1"/>
      <c r="I243" s="1"/>
    </row>
    <row r="244" spans="1:9" ht="14.1" customHeight="1" x14ac:dyDescent="0.2">
      <c r="A244" s="5"/>
      <c r="B244" s="12"/>
      <c r="C244" s="1"/>
      <c r="D244" s="1"/>
      <c r="E244" s="1"/>
      <c r="F244" s="1"/>
      <c r="G244" s="1"/>
      <c r="H244" s="1"/>
      <c r="I244" s="1"/>
    </row>
    <row r="245" spans="1:9" ht="14.1" customHeight="1" x14ac:dyDescent="0.2">
      <c r="A245" s="5"/>
      <c r="B245" s="12"/>
      <c r="C245" s="1"/>
      <c r="D245" s="1"/>
      <c r="E245" s="1"/>
      <c r="F245" s="1"/>
      <c r="G245" s="1"/>
      <c r="H245" s="1"/>
      <c r="I245" s="1"/>
    </row>
    <row r="246" spans="1:9" ht="14.1" customHeight="1" x14ac:dyDescent="0.2">
      <c r="A246" s="5"/>
      <c r="B246" s="12"/>
      <c r="C246" s="1"/>
      <c r="D246" s="1"/>
      <c r="E246" s="1"/>
      <c r="F246" s="1"/>
      <c r="G246" s="1"/>
      <c r="H246" s="1"/>
      <c r="I246" s="1"/>
    </row>
    <row r="247" spans="1:9" ht="14.1" customHeight="1" x14ac:dyDescent="0.2">
      <c r="A247" s="5"/>
      <c r="B247" s="12"/>
      <c r="C247" s="1"/>
      <c r="D247" s="1"/>
      <c r="E247" s="1"/>
      <c r="F247" s="1"/>
      <c r="G247" s="1"/>
      <c r="H247" s="1"/>
      <c r="I247" s="1"/>
    </row>
    <row r="248" spans="1:9" ht="14.1" customHeight="1" x14ac:dyDescent="0.2">
      <c r="A248" s="5"/>
      <c r="B248" s="12"/>
      <c r="C248" s="1"/>
      <c r="D248" s="1"/>
      <c r="E248" s="1"/>
      <c r="F248" s="1"/>
      <c r="G248" s="1"/>
      <c r="H248" s="1"/>
      <c r="I248" s="1"/>
    </row>
    <row r="250" spans="1:9" ht="14.1" customHeight="1" x14ac:dyDescent="0.2">
      <c r="A250" s="5"/>
      <c r="B250" s="12"/>
      <c r="C250" s="12"/>
      <c r="D250" s="12"/>
      <c r="E250" s="12"/>
      <c r="F250" s="12"/>
      <c r="G250" s="12"/>
      <c r="H250" s="12"/>
      <c r="I250" s="12"/>
    </row>
    <row r="251" spans="1:9" ht="14.1" customHeight="1" x14ac:dyDescent="0.2">
      <c r="A251" s="5"/>
      <c r="B251" s="12"/>
      <c r="C251" s="1"/>
      <c r="D251" s="1"/>
      <c r="E251" s="1"/>
      <c r="F251" s="1"/>
      <c r="G251" s="1"/>
      <c r="H251" s="1"/>
      <c r="I251" s="1"/>
    </row>
    <row r="252" spans="1:9" ht="14.1" customHeight="1" x14ac:dyDescent="0.2">
      <c r="A252" s="5"/>
      <c r="B252" s="12"/>
      <c r="C252" s="1"/>
      <c r="D252" s="1"/>
      <c r="E252" s="1"/>
      <c r="F252" s="1"/>
      <c r="G252" s="1"/>
      <c r="H252" s="1"/>
      <c r="I252" s="1"/>
    </row>
    <row r="253" spans="1:9" ht="14.1" customHeight="1" x14ac:dyDescent="0.2">
      <c r="A253" s="5"/>
      <c r="B253" s="12"/>
      <c r="C253" s="1"/>
      <c r="D253" s="1"/>
      <c r="E253" s="1"/>
      <c r="F253" s="1"/>
      <c r="G253" s="1"/>
      <c r="H253" s="1"/>
      <c r="I253" s="1"/>
    </row>
    <row r="254" spans="1:9" ht="14.1" customHeight="1" x14ac:dyDescent="0.2">
      <c r="A254" s="5"/>
      <c r="B254" s="12"/>
      <c r="C254" s="1"/>
      <c r="D254" s="1"/>
      <c r="E254" s="1"/>
      <c r="F254" s="1"/>
      <c r="G254" s="1"/>
      <c r="H254" s="1"/>
      <c r="I254" s="1"/>
    </row>
    <row r="255" spans="1:9" ht="14.1" customHeight="1" x14ac:dyDescent="0.2">
      <c r="A255" s="5"/>
      <c r="B255" s="12"/>
      <c r="C255" s="1"/>
      <c r="D255" s="1"/>
      <c r="E255" s="1"/>
      <c r="F255" s="1"/>
      <c r="G255" s="1"/>
      <c r="H255" s="1"/>
      <c r="I255" s="1"/>
    </row>
    <row r="256" spans="1:9" ht="14.1" customHeight="1" x14ac:dyDescent="0.2">
      <c r="A256" s="5"/>
      <c r="B256" s="12"/>
      <c r="C256" s="1"/>
      <c r="D256" s="1"/>
      <c r="E256" s="1"/>
      <c r="F256" s="1"/>
      <c r="G256" s="1"/>
      <c r="H256" s="1"/>
      <c r="I256" s="1"/>
    </row>
    <row r="257" spans="1:9" ht="14.1" customHeight="1" x14ac:dyDescent="0.2">
      <c r="A257" s="5"/>
      <c r="B257" s="12"/>
      <c r="C257" s="1"/>
      <c r="D257" s="1"/>
      <c r="E257" s="1"/>
      <c r="F257" s="1"/>
      <c r="G257" s="1"/>
      <c r="H257" s="1"/>
      <c r="I257" s="1"/>
    </row>
    <row r="258" spans="1:9" ht="14.1" customHeight="1" x14ac:dyDescent="0.2">
      <c r="A258" s="5"/>
      <c r="B258" s="12"/>
      <c r="C258" s="1"/>
      <c r="D258" s="1"/>
      <c r="E258" s="1"/>
      <c r="F258" s="1"/>
      <c r="G258" s="1"/>
      <c r="H258" s="1"/>
      <c r="I258" s="1"/>
    </row>
    <row r="259" spans="1:9" ht="14.1" customHeight="1" x14ac:dyDescent="0.2">
      <c r="A259" s="5"/>
      <c r="B259" s="12"/>
      <c r="C259" s="1"/>
      <c r="D259" s="1"/>
      <c r="E259" s="1"/>
      <c r="F259" s="1"/>
      <c r="G259" s="1"/>
      <c r="H259" s="1"/>
      <c r="I259" s="1"/>
    </row>
    <row r="260" spans="1:9" ht="14.1" customHeight="1" x14ac:dyDescent="0.2">
      <c r="A260" s="5"/>
      <c r="B260" s="12"/>
      <c r="C260" s="1"/>
      <c r="D260" s="1"/>
      <c r="E260" s="1"/>
      <c r="F260" s="1"/>
      <c r="G260" s="1"/>
      <c r="H260" s="1"/>
      <c r="I260" s="1"/>
    </row>
    <row r="262" spans="1:9" ht="14.1" customHeight="1" x14ac:dyDescent="0.2">
      <c r="A262" s="5"/>
      <c r="B262" s="12"/>
      <c r="C262" s="12"/>
      <c r="D262" s="12"/>
      <c r="E262" s="12"/>
      <c r="F262" s="12"/>
      <c r="G262" s="12"/>
      <c r="H262" s="12"/>
      <c r="I262" s="12"/>
    </row>
    <row r="263" spans="1:9" ht="14.1" customHeight="1" x14ac:dyDescent="0.2">
      <c r="A263" s="5"/>
      <c r="B263" s="12"/>
      <c r="C263" s="1"/>
      <c r="D263" s="1"/>
      <c r="E263" s="1"/>
      <c r="F263" s="1"/>
      <c r="G263" s="1"/>
      <c r="H263" s="1"/>
      <c r="I263" s="1"/>
    </row>
    <row r="264" spans="1:9" ht="14.1" customHeight="1" x14ac:dyDescent="0.2">
      <c r="A264" s="5"/>
      <c r="B264" s="12"/>
      <c r="C264" s="1"/>
      <c r="D264" s="1"/>
      <c r="E264" s="1"/>
      <c r="F264" s="1"/>
      <c r="G264" s="1"/>
      <c r="H264" s="1"/>
      <c r="I264" s="1"/>
    </row>
    <row r="265" spans="1:9" ht="14.1" customHeight="1" x14ac:dyDescent="0.2">
      <c r="A265" s="5"/>
      <c r="B265" s="12"/>
      <c r="C265" s="1"/>
      <c r="D265" s="1"/>
      <c r="E265" s="1"/>
      <c r="F265" s="1"/>
      <c r="G265" s="1"/>
      <c r="H265" s="1"/>
      <c r="I265" s="1"/>
    </row>
    <row r="266" spans="1:9" ht="14.1" customHeight="1" x14ac:dyDescent="0.2">
      <c r="A266" s="5"/>
      <c r="B266" s="12"/>
      <c r="C266" s="1"/>
      <c r="D266" s="1"/>
      <c r="E266" s="1"/>
      <c r="F266" s="1"/>
      <c r="G266" s="1"/>
      <c r="H266" s="1"/>
      <c r="I266" s="1"/>
    </row>
    <row r="267" spans="1:9" ht="14.1" customHeight="1" x14ac:dyDescent="0.2">
      <c r="A267" s="5"/>
      <c r="B267" s="12"/>
      <c r="C267" s="1"/>
      <c r="D267" s="1"/>
      <c r="E267" s="1"/>
      <c r="F267" s="1"/>
      <c r="G267" s="1"/>
      <c r="H267" s="1"/>
      <c r="I267" s="1"/>
    </row>
    <row r="268" spans="1:9" ht="14.1" customHeight="1" x14ac:dyDescent="0.2">
      <c r="A268" s="5"/>
      <c r="B268" s="12"/>
      <c r="C268" s="1"/>
      <c r="D268" s="1"/>
      <c r="E268" s="1"/>
      <c r="F268" s="1"/>
      <c r="G268" s="1"/>
      <c r="H268" s="1"/>
      <c r="I268" s="1"/>
    </row>
    <row r="269" spans="1:9" ht="14.1" customHeight="1" x14ac:dyDescent="0.2">
      <c r="A269" s="5"/>
      <c r="B269" s="12"/>
      <c r="C269" s="1"/>
      <c r="D269" s="1"/>
      <c r="E269" s="1"/>
      <c r="F269" s="1"/>
      <c r="G269" s="1"/>
      <c r="H269" s="1"/>
      <c r="I269" s="1"/>
    </row>
    <row r="270" spans="1:9" ht="14.1" customHeight="1" x14ac:dyDescent="0.2">
      <c r="A270" s="5"/>
      <c r="B270" s="12"/>
      <c r="C270" s="1"/>
      <c r="D270" s="1"/>
      <c r="E270" s="1"/>
      <c r="F270" s="1"/>
      <c r="G270" s="1"/>
      <c r="H270" s="1"/>
      <c r="I270" s="1"/>
    </row>
    <row r="271" spans="1:9" ht="14.1" customHeight="1" x14ac:dyDescent="0.2">
      <c r="A271" s="5"/>
      <c r="B271" s="12"/>
      <c r="C271" s="1"/>
      <c r="D271" s="1"/>
      <c r="E271" s="1"/>
      <c r="F271" s="1"/>
      <c r="G271" s="1"/>
      <c r="H271" s="1"/>
      <c r="I271" s="1"/>
    </row>
    <row r="272" spans="1:9" ht="14.1" customHeight="1" x14ac:dyDescent="0.2">
      <c r="A272" s="5"/>
      <c r="B272" s="12"/>
      <c r="C272" s="1"/>
      <c r="D272" s="1"/>
      <c r="E272" s="1"/>
      <c r="F272" s="1"/>
      <c r="G272" s="1"/>
      <c r="H272" s="1"/>
      <c r="I272" s="1"/>
    </row>
    <row r="274" spans="1:9" ht="14.1" customHeight="1" x14ac:dyDescent="0.2">
      <c r="A274" s="5"/>
      <c r="B274" s="12"/>
      <c r="C274" s="12"/>
      <c r="D274" s="12"/>
      <c r="E274" s="12"/>
      <c r="F274" s="12"/>
      <c r="G274" s="12"/>
      <c r="H274" s="12"/>
      <c r="I274" s="12"/>
    </row>
    <row r="275" spans="1:9" ht="14.1" customHeight="1" x14ac:dyDescent="0.2">
      <c r="A275" s="5"/>
      <c r="B275" s="12"/>
      <c r="C275" s="1"/>
      <c r="D275" s="1"/>
      <c r="E275" s="1"/>
      <c r="F275" s="1"/>
      <c r="G275" s="1"/>
      <c r="H275" s="1"/>
      <c r="I275" s="1"/>
    </row>
    <row r="276" spans="1:9" ht="14.1" customHeight="1" x14ac:dyDescent="0.2">
      <c r="A276" s="5"/>
      <c r="B276" s="12"/>
      <c r="C276" s="1"/>
      <c r="D276" s="1"/>
      <c r="E276" s="1"/>
      <c r="F276" s="1"/>
      <c r="G276" s="1"/>
      <c r="H276" s="1"/>
      <c r="I276" s="1"/>
    </row>
    <row r="277" spans="1:9" ht="14.1" customHeight="1" x14ac:dyDescent="0.2">
      <c r="A277" s="5"/>
      <c r="B277" s="12"/>
      <c r="C277" s="1"/>
      <c r="D277" s="1"/>
      <c r="E277" s="1"/>
      <c r="F277" s="1"/>
      <c r="G277" s="1"/>
      <c r="H277" s="1"/>
      <c r="I277" s="1"/>
    </row>
    <row r="278" spans="1:9" ht="14.1" customHeight="1" x14ac:dyDescent="0.2">
      <c r="A278" s="5"/>
      <c r="B278" s="12"/>
      <c r="C278" s="1"/>
      <c r="D278" s="1"/>
      <c r="E278" s="1"/>
      <c r="F278" s="1"/>
      <c r="G278" s="1"/>
      <c r="H278" s="1"/>
      <c r="I278" s="1"/>
    </row>
    <row r="279" spans="1:9" ht="14.1" customHeight="1" x14ac:dyDescent="0.2">
      <c r="A279" s="5"/>
      <c r="B279" s="12"/>
      <c r="C279" s="1"/>
      <c r="D279" s="1"/>
      <c r="E279" s="1"/>
      <c r="F279" s="1"/>
      <c r="G279" s="1"/>
      <c r="H279" s="1"/>
      <c r="I279" s="1"/>
    </row>
    <row r="280" spans="1:9" ht="14.1" customHeight="1" x14ac:dyDescent="0.2">
      <c r="A280" s="5"/>
      <c r="B280" s="12"/>
      <c r="C280" s="1"/>
      <c r="D280" s="1"/>
      <c r="E280" s="1"/>
      <c r="F280" s="1"/>
      <c r="G280" s="1"/>
      <c r="H280" s="1"/>
      <c r="I280" s="1"/>
    </row>
    <row r="281" spans="1:9" ht="14.1" customHeight="1" x14ac:dyDescent="0.2">
      <c r="A281" s="5"/>
      <c r="B281" s="12"/>
      <c r="C281" s="1"/>
      <c r="D281" s="1"/>
      <c r="E281" s="1"/>
      <c r="F281" s="1"/>
      <c r="G281" s="1"/>
      <c r="H281" s="1"/>
      <c r="I281" s="1"/>
    </row>
    <row r="282" spans="1:9" ht="14.1" customHeight="1" x14ac:dyDescent="0.2">
      <c r="A282" s="5"/>
      <c r="B282" s="12"/>
      <c r="C282" s="1"/>
      <c r="D282" s="1"/>
      <c r="E282" s="1"/>
      <c r="F282" s="1"/>
      <c r="G282" s="1"/>
      <c r="H282" s="1"/>
      <c r="I282" s="1"/>
    </row>
    <row r="283" spans="1:9" ht="14.1" customHeight="1" x14ac:dyDescent="0.2">
      <c r="A283" s="5"/>
      <c r="B283" s="12"/>
      <c r="C283" s="1"/>
      <c r="D283" s="1"/>
      <c r="E283" s="1"/>
      <c r="F283" s="1"/>
      <c r="G283" s="1"/>
      <c r="H283" s="1"/>
      <c r="I283" s="1"/>
    </row>
    <row r="284" spans="1:9" ht="14.1" customHeight="1" x14ac:dyDescent="0.2">
      <c r="A284" s="5"/>
      <c r="B284" s="12"/>
      <c r="C284" s="1"/>
      <c r="D284" s="1"/>
      <c r="E284" s="1"/>
      <c r="F284" s="1"/>
      <c r="G284" s="1"/>
      <c r="H284" s="1"/>
      <c r="I284" s="1"/>
    </row>
    <row r="286" spans="1:9" ht="14.1" customHeight="1" x14ac:dyDescent="0.2">
      <c r="A286" s="5"/>
      <c r="B286" s="12"/>
      <c r="C286" s="12"/>
      <c r="D286" s="12"/>
      <c r="E286" s="12"/>
      <c r="F286" s="12"/>
      <c r="G286" s="12"/>
      <c r="H286" s="12"/>
      <c r="I286" s="12"/>
    </row>
    <row r="287" spans="1:9" ht="14.1" customHeight="1" x14ac:dyDescent="0.2">
      <c r="A287" s="5"/>
      <c r="B287" s="12"/>
      <c r="C287" s="1"/>
      <c r="D287" s="1"/>
      <c r="E287" s="1"/>
      <c r="F287" s="1"/>
      <c r="G287" s="1"/>
      <c r="H287" s="1"/>
      <c r="I287" s="1"/>
    </row>
    <row r="288" spans="1:9" ht="14.1" customHeight="1" x14ac:dyDescent="0.2">
      <c r="A288" s="5"/>
      <c r="B288" s="12"/>
      <c r="C288" s="1"/>
      <c r="D288" s="1"/>
      <c r="E288" s="1"/>
      <c r="F288" s="1"/>
      <c r="G288" s="1"/>
      <c r="H288" s="1"/>
      <c r="I288" s="1"/>
    </row>
    <row r="289" spans="1:9" ht="14.1" customHeight="1" x14ac:dyDescent="0.2">
      <c r="A289" s="5"/>
      <c r="B289" s="12"/>
      <c r="C289" s="1"/>
      <c r="D289" s="1"/>
      <c r="E289" s="1"/>
      <c r="F289" s="1"/>
      <c r="G289" s="1"/>
      <c r="H289" s="1"/>
      <c r="I289" s="1"/>
    </row>
    <row r="290" spans="1:9" ht="14.1" customHeight="1" x14ac:dyDescent="0.2">
      <c r="A290" s="5"/>
      <c r="B290" s="12"/>
      <c r="C290" s="1"/>
      <c r="D290" s="1"/>
      <c r="E290" s="1"/>
      <c r="F290" s="1"/>
      <c r="G290" s="1"/>
      <c r="H290" s="1"/>
      <c r="I290" s="1"/>
    </row>
    <row r="291" spans="1:9" ht="14.1" customHeight="1" x14ac:dyDescent="0.2">
      <c r="A291" s="5"/>
      <c r="B291" s="12"/>
      <c r="C291" s="1"/>
      <c r="D291" s="1"/>
      <c r="E291" s="1"/>
      <c r="F291" s="1"/>
      <c r="G291" s="1"/>
      <c r="H291" s="1"/>
      <c r="I291" s="1"/>
    </row>
    <row r="292" spans="1:9" ht="14.1" customHeight="1" x14ac:dyDescent="0.2">
      <c r="A292" s="5"/>
      <c r="B292" s="12"/>
      <c r="C292" s="1"/>
      <c r="D292" s="1"/>
      <c r="E292" s="1"/>
      <c r="F292" s="1"/>
      <c r="G292" s="1"/>
      <c r="H292" s="1"/>
      <c r="I292" s="1"/>
    </row>
    <row r="293" spans="1:9" ht="14.1" customHeight="1" x14ac:dyDescent="0.2">
      <c r="A293" s="5"/>
      <c r="B293" s="12"/>
      <c r="C293" s="1"/>
      <c r="D293" s="1"/>
      <c r="E293" s="1"/>
      <c r="F293" s="1"/>
      <c r="G293" s="1"/>
      <c r="H293" s="1"/>
      <c r="I293" s="1"/>
    </row>
    <row r="294" spans="1:9" ht="14.1" customHeight="1" x14ac:dyDescent="0.2">
      <c r="A294" s="5"/>
      <c r="B294" s="12"/>
      <c r="C294" s="1"/>
      <c r="D294" s="1"/>
      <c r="E294" s="1"/>
      <c r="F294" s="1"/>
      <c r="G294" s="1"/>
      <c r="H294" s="1"/>
      <c r="I294" s="1"/>
    </row>
    <row r="295" spans="1:9" ht="14.1" customHeight="1" x14ac:dyDescent="0.2">
      <c r="A295" s="5"/>
      <c r="B295" s="12"/>
      <c r="C295" s="1"/>
      <c r="D295" s="1"/>
      <c r="E295" s="1"/>
      <c r="F295" s="1"/>
      <c r="G295" s="1"/>
      <c r="H295" s="1"/>
      <c r="I295" s="1"/>
    </row>
    <row r="296" spans="1:9" ht="14.1" customHeight="1" x14ac:dyDescent="0.2">
      <c r="A296" s="5"/>
      <c r="B296" s="12"/>
      <c r="C296" s="1"/>
      <c r="D296" s="1"/>
      <c r="E296" s="1"/>
      <c r="F296" s="1"/>
      <c r="G296" s="1"/>
      <c r="H296" s="1"/>
      <c r="I296" s="1"/>
    </row>
  </sheetData>
  <mergeCells count="5">
    <mergeCell ref="A1:N1"/>
    <mergeCell ref="B3:N3"/>
    <mergeCell ref="A2:A3"/>
    <mergeCell ref="A26:N26"/>
    <mergeCell ref="A27:N27"/>
  </mergeCells>
  <phoneticPr fontId="2" type="noConversion"/>
  <printOptions horizontalCentered="1"/>
  <pageMargins left="0.75" right="0.65" top="0.5" bottom="0.5" header="0.5" footer="0.5"/>
  <pageSetup scale="96" firstPageNumber="68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76"/>
  <sheetViews>
    <sheetView workbookViewId="0">
      <selection activeCell="G10" sqref="G10"/>
    </sheetView>
  </sheetViews>
  <sheetFormatPr defaultColWidth="9.140625" defaultRowHeight="14.1" customHeight="1" x14ac:dyDescent="0.2"/>
  <cols>
    <col min="1" max="1" width="8.28515625" style="20" customWidth="1"/>
    <col min="2" max="2" width="5.28515625" style="20" customWidth="1"/>
    <col min="3" max="4" width="8.28515625" style="20" customWidth="1"/>
    <col min="5" max="5" width="10.140625" style="20" customWidth="1"/>
    <col min="6" max="11" width="8.28515625" style="20" customWidth="1"/>
    <col min="12" max="12" width="10.7109375" style="20" customWidth="1"/>
    <col min="13" max="14" width="9.140625" style="20"/>
    <col min="16" max="16384" width="9.140625" style="20"/>
  </cols>
  <sheetData>
    <row r="1" spans="1:15" s="251" customFormat="1" ht="18" customHeight="1" x14ac:dyDescent="0.2">
      <c r="A1" s="422" t="s">
        <v>332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O1" s="248"/>
    </row>
    <row r="2" spans="1:15" s="19" customFormat="1" ht="18" customHeight="1" x14ac:dyDescent="0.2">
      <c r="A2" s="421" t="s">
        <v>4</v>
      </c>
      <c r="B2" s="421"/>
      <c r="C2" s="421" t="s">
        <v>5</v>
      </c>
      <c r="D2" s="421" t="s">
        <v>6</v>
      </c>
      <c r="E2" s="421" t="s">
        <v>7</v>
      </c>
      <c r="F2" s="421" t="s">
        <v>284</v>
      </c>
      <c r="G2" s="421"/>
      <c r="H2" s="421" t="s">
        <v>285</v>
      </c>
      <c r="I2" s="421" t="s">
        <v>11</v>
      </c>
      <c r="J2" s="421"/>
      <c r="K2" s="421" t="s">
        <v>10</v>
      </c>
      <c r="O2"/>
    </row>
    <row r="3" spans="1:15" s="19" customFormat="1" ht="36" customHeight="1" x14ac:dyDescent="0.2">
      <c r="A3" s="421"/>
      <c r="B3" s="421"/>
      <c r="C3" s="421"/>
      <c r="D3" s="421"/>
      <c r="E3" s="421"/>
      <c r="F3" s="245" t="s">
        <v>8</v>
      </c>
      <c r="G3" s="245" t="s">
        <v>9</v>
      </c>
      <c r="H3" s="421"/>
      <c r="I3" s="245" t="s">
        <v>8</v>
      </c>
      <c r="J3" s="245" t="s">
        <v>9</v>
      </c>
      <c r="K3" s="421"/>
      <c r="O3"/>
    </row>
    <row r="4" spans="1:15" s="19" customFormat="1" ht="14.1" customHeight="1" x14ac:dyDescent="0.2">
      <c r="A4" s="423"/>
      <c r="B4" s="423"/>
      <c r="C4" s="424" t="s">
        <v>20</v>
      </c>
      <c r="D4" s="424"/>
      <c r="E4" s="424"/>
      <c r="F4" s="424"/>
      <c r="G4" s="424"/>
      <c r="H4" s="424"/>
      <c r="I4" s="424"/>
      <c r="J4" s="424"/>
      <c r="K4" s="424"/>
      <c r="O4"/>
    </row>
    <row r="5" spans="1:15" ht="14.1" customHeight="1" x14ac:dyDescent="0.2">
      <c r="A5" s="428">
        <v>2008</v>
      </c>
      <c r="B5" s="428"/>
      <c r="C5" s="95">
        <v>5450</v>
      </c>
      <c r="D5" s="95">
        <v>2010</v>
      </c>
      <c r="E5" s="267">
        <v>730</v>
      </c>
      <c r="F5" s="95">
        <v>2052</v>
      </c>
      <c r="G5" s="267">
        <v>561</v>
      </c>
      <c r="H5" s="220">
        <v>12</v>
      </c>
      <c r="I5" s="219">
        <v>115</v>
      </c>
      <c r="J5" s="267">
        <v>150</v>
      </c>
      <c r="K5" s="95">
        <v>5300</v>
      </c>
      <c r="M5" s="49"/>
      <c r="N5" s="49"/>
    </row>
    <row r="6" spans="1:15" ht="14.1" customHeight="1" x14ac:dyDescent="0.2">
      <c r="A6" s="427">
        <v>2009</v>
      </c>
      <c r="B6" s="427"/>
      <c r="C6" s="95">
        <v>5300</v>
      </c>
      <c r="D6" s="95">
        <v>1990</v>
      </c>
      <c r="E6" s="267">
        <v>790</v>
      </c>
      <c r="F6" s="95">
        <v>2052</v>
      </c>
      <c r="G6" s="267">
        <v>511</v>
      </c>
      <c r="H6" s="220">
        <v>12</v>
      </c>
      <c r="I6" s="219">
        <v>115</v>
      </c>
      <c r="J6" s="267">
        <v>140</v>
      </c>
      <c r="K6" s="95">
        <v>5250</v>
      </c>
      <c r="M6" s="49"/>
      <c r="N6" s="49"/>
    </row>
    <row r="7" spans="1:15" ht="14.1" customHeight="1" x14ac:dyDescent="0.2">
      <c r="A7" s="427">
        <v>2010</v>
      </c>
      <c r="B7" s="427"/>
      <c r="C7" s="95">
        <v>5250</v>
      </c>
      <c r="D7" s="95">
        <v>1980</v>
      </c>
      <c r="E7" s="267">
        <v>890</v>
      </c>
      <c r="F7" s="95">
        <v>2072</v>
      </c>
      <c r="G7" s="267">
        <v>556</v>
      </c>
      <c r="H7" s="220">
        <v>7</v>
      </c>
      <c r="I7" s="219">
        <v>100</v>
      </c>
      <c r="J7" s="267">
        <v>135</v>
      </c>
      <c r="K7" s="95">
        <v>5250</v>
      </c>
      <c r="M7" s="49"/>
      <c r="N7" s="49"/>
    </row>
    <row r="8" spans="1:15" ht="14.1" customHeight="1" x14ac:dyDescent="0.2">
      <c r="A8" s="427">
        <v>2011</v>
      </c>
      <c r="B8" s="427"/>
      <c r="C8" s="95">
        <v>5250</v>
      </c>
      <c r="D8" s="95">
        <v>2030</v>
      </c>
      <c r="E8" s="267">
        <v>870</v>
      </c>
      <c r="F8" s="95">
        <v>2032</v>
      </c>
      <c r="G8" s="267">
        <v>481</v>
      </c>
      <c r="H8" s="220">
        <v>7</v>
      </c>
      <c r="I8" s="219">
        <v>95</v>
      </c>
      <c r="J8" s="267">
        <v>135</v>
      </c>
      <c r="K8" s="95">
        <v>5400</v>
      </c>
      <c r="M8" s="49"/>
      <c r="N8" s="49"/>
    </row>
    <row r="9" spans="1:15" ht="14.1" customHeight="1" x14ac:dyDescent="0.2">
      <c r="A9" s="427">
        <v>2012</v>
      </c>
      <c r="B9" s="427"/>
      <c r="C9" s="95">
        <v>5400</v>
      </c>
      <c r="D9" s="95">
        <v>2100</v>
      </c>
      <c r="E9" s="95">
        <v>791</v>
      </c>
      <c r="F9" s="95">
        <v>2252</v>
      </c>
      <c r="G9" s="267">
        <v>501</v>
      </c>
      <c r="H9" s="220">
        <v>8</v>
      </c>
      <c r="I9" s="219">
        <v>95</v>
      </c>
      <c r="J9" s="267">
        <v>135</v>
      </c>
      <c r="K9" s="95">
        <v>5300</v>
      </c>
      <c r="M9" s="49"/>
      <c r="N9" s="49"/>
    </row>
    <row r="10" spans="1:15" ht="14.1" customHeight="1" x14ac:dyDescent="0.2">
      <c r="A10" s="427">
        <v>2013</v>
      </c>
      <c r="B10" s="427"/>
      <c r="C10" s="95">
        <v>5300</v>
      </c>
      <c r="D10" s="95">
        <v>2010</v>
      </c>
      <c r="E10" s="95">
        <v>730</v>
      </c>
      <c r="F10" s="95">
        <v>2102</v>
      </c>
      <c r="G10" s="267">
        <v>446</v>
      </c>
      <c r="H10" s="220">
        <v>7</v>
      </c>
      <c r="I10" s="219">
        <v>100</v>
      </c>
      <c r="J10" s="267">
        <v>135</v>
      </c>
      <c r="K10" s="95">
        <v>5250</v>
      </c>
      <c r="M10" s="49"/>
      <c r="N10" s="49"/>
    </row>
    <row r="11" spans="1:15" ht="14.1" customHeight="1" x14ac:dyDescent="0.2">
      <c r="A11" s="427">
        <v>2014</v>
      </c>
      <c r="B11" s="427"/>
      <c r="C11" s="95">
        <v>5250</v>
      </c>
      <c r="D11" s="95">
        <v>1930</v>
      </c>
      <c r="E11" s="95">
        <v>670</v>
      </c>
      <c r="F11" s="95">
        <v>2002</v>
      </c>
      <c r="G11" s="267">
        <v>501</v>
      </c>
      <c r="H11" s="220">
        <v>7</v>
      </c>
      <c r="I11" s="219">
        <v>90</v>
      </c>
      <c r="J11" s="267">
        <v>130</v>
      </c>
      <c r="K11" s="95">
        <v>5100</v>
      </c>
      <c r="M11" s="49"/>
      <c r="N11" s="49"/>
    </row>
    <row r="12" spans="1:15" ht="14.1" customHeight="1" x14ac:dyDescent="0.2">
      <c r="A12" s="427">
        <v>2015</v>
      </c>
      <c r="B12" s="427"/>
      <c r="C12" s="95">
        <v>5100</v>
      </c>
      <c r="D12" s="95">
        <v>1960</v>
      </c>
      <c r="E12" s="95">
        <v>610</v>
      </c>
      <c r="F12" s="95">
        <v>1832</v>
      </c>
      <c r="G12" s="267">
        <v>441</v>
      </c>
      <c r="H12" s="220">
        <v>7</v>
      </c>
      <c r="I12" s="219">
        <v>100</v>
      </c>
      <c r="J12" s="267">
        <v>140</v>
      </c>
      <c r="K12" s="95">
        <v>5150</v>
      </c>
      <c r="M12" s="49"/>
      <c r="N12" s="49"/>
    </row>
    <row r="13" spans="1:15" ht="14.1" customHeight="1" x14ac:dyDescent="0.2">
      <c r="A13" s="427">
        <v>2016</v>
      </c>
      <c r="B13" s="427"/>
      <c r="C13" s="298">
        <v>5150</v>
      </c>
      <c r="D13" s="298">
        <v>1850</v>
      </c>
      <c r="E13" s="298">
        <v>640</v>
      </c>
      <c r="F13" s="298">
        <v>1852</v>
      </c>
      <c r="G13" s="299">
        <v>401</v>
      </c>
      <c r="H13" s="296">
        <v>7</v>
      </c>
      <c r="I13" s="300">
        <v>95</v>
      </c>
      <c r="J13" s="299">
        <v>135</v>
      </c>
      <c r="K13" s="298">
        <v>5150</v>
      </c>
      <c r="M13" s="49"/>
      <c r="N13" s="49"/>
    </row>
    <row r="14" spans="1:15" ht="14.1" customHeight="1" thickBot="1" x14ac:dyDescent="0.25">
      <c r="A14" s="426">
        <v>2017</v>
      </c>
      <c r="B14" s="426"/>
      <c r="C14" s="301">
        <v>5150</v>
      </c>
      <c r="D14" s="301">
        <v>1880</v>
      </c>
      <c r="E14" s="301">
        <v>675</v>
      </c>
      <c r="F14" s="301">
        <v>1952</v>
      </c>
      <c r="G14" s="302">
        <v>316</v>
      </c>
      <c r="H14" s="297">
        <v>7</v>
      </c>
      <c r="I14" s="303">
        <v>95</v>
      </c>
      <c r="J14" s="302">
        <v>135</v>
      </c>
      <c r="K14" s="301">
        <v>5200</v>
      </c>
      <c r="M14" s="49"/>
      <c r="N14" s="49"/>
    </row>
    <row r="15" spans="1:15" ht="14.1" customHeight="1" x14ac:dyDescent="0.2">
      <c r="A15" s="425" t="s">
        <v>286</v>
      </c>
      <c r="B15" s="425"/>
      <c r="C15" s="425"/>
      <c r="D15" s="425"/>
      <c r="E15" s="425"/>
      <c r="F15" s="425"/>
      <c r="G15" s="425"/>
      <c r="H15" s="425"/>
      <c r="I15" s="425"/>
      <c r="J15" s="425"/>
      <c r="K15" s="425"/>
    </row>
    <row r="16" spans="1:15" ht="14.1" customHeight="1" x14ac:dyDescent="0.2">
      <c r="A16" s="420" t="s">
        <v>294</v>
      </c>
      <c r="B16" s="420"/>
      <c r="C16" s="420"/>
      <c r="D16" s="420"/>
      <c r="E16" s="420"/>
      <c r="F16" s="420"/>
      <c r="G16" s="420"/>
      <c r="H16" s="420"/>
      <c r="I16" s="420"/>
      <c r="J16" s="420"/>
      <c r="K16" s="420"/>
    </row>
    <row r="17" spans="1:18" ht="14.1" customHeight="1" x14ac:dyDescent="0.2">
      <c r="A17" s="24"/>
      <c r="B17" s="22"/>
      <c r="C17" s="1"/>
      <c r="D17" s="6"/>
      <c r="E17" s="1"/>
      <c r="F17" s="1"/>
      <c r="G17" s="1"/>
      <c r="H17" s="1"/>
      <c r="I17" s="30"/>
      <c r="J17" s="1"/>
    </row>
    <row r="18" spans="1:18" ht="14.1" customHeight="1" x14ac:dyDescent="0.2">
      <c r="A18" s="24"/>
      <c r="B18" s="22"/>
      <c r="C18" s="1"/>
      <c r="D18" s="6"/>
      <c r="E18" s="30"/>
      <c r="F18" s="1"/>
      <c r="G18" s="1"/>
      <c r="H18" s="1"/>
      <c r="I18" s="30"/>
      <c r="J18" s="1"/>
    </row>
    <row r="19" spans="1:18" ht="14.1" customHeight="1" x14ac:dyDescent="0.2">
      <c r="A19" s="22"/>
      <c r="B19" s="36"/>
      <c r="C19" s="15"/>
      <c r="D19" s="18"/>
      <c r="E19" s="13"/>
      <c r="F19" s="18"/>
      <c r="G19" s="13"/>
      <c r="H19" s="18"/>
      <c r="I19" s="13"/>
      <c r="J19" s="18"/>
      <c r="K19" s="18"/>
      <c r="M19" s="93"/>
      <c r="N19" s="93"/>
      <c r="P19" s="93"/>
      <c r="Q19" s="93"/>
      <c r="R19" s="93"/>
    </row>
    <row r="20" spans="1:18" ht="14.1" customHeight="1" x14ac:dyDescent="0.2">
      <c r="A20" s="22"/>
      <c r="B20" s="36"/>
      <c r="C20" s="13"/>
      <c r="D20" s="18"/>
      <c r="E20" s="13"/>
      <c r="F20" s="18"/>
      <c r="G20" s="13"/>
      <c r="H20" s="18"/>
      <c r="I20" s="13"/>
      <c r="J20" s="18"/>
      <c r="K20" s="18"/>
    </row>
    <row r="21" spans="1:18" ht="14.1" customHeight="1" x14ac:dyDescent="0.2">
      <c r="A21" s="22"/>
      <c r="B21" s="36"/>
      <c r="C21" s="15"/>
      <c r="D21" s="18"/>
      <c r="E21" s="13"/>
      <c r="F21" s="18"/>
      <c r="G21" s="13"/>
      <c r="H21" s="18"/>
      <c r="I21" s="13"/>
      <c r="J21" s="18"/>
      <c r="K21" s="18"/>
    </row>
    <row r="22" spans="1:18" ht="14.1" customHeight="1" x14ac:dyDescent="0.2">
      <c r="A22" s="22"/>
      <c r="B22" s="36"/>
      <c r="C22" s="13"/>
      <c r="D22" s="18"/>
      <c r="E22" s="13"/>
      <c r="F22" s="18"/>
      <c r="G22" s="13"/>
      <c r="H22" s="18"/>
      <c r="I22" s="13"/>
      <c r="J22" s="18"/>
      <c r="K22" s="18"/>
    </row>
    <row r="23" spans="1:18" ht="14.1" customHeight="1" x14ac:dyDescent="0.2">
      <c r="A23" s="22"/>
      <c r="B23" s="36"/>
      <c r="C23" s="13"/>
      <c r="D23" s="18"/>
      <c r="E23" s="13"/>
      <c r="F23" s="18"/>
      <c r="G23" s="13"/>
      <c r="H23" s="18"/>
      <c r="I23" s="13"/>
      <c r="J23" s="18"/>
      <c r="K23" s="18"/>
    </row>
    <row r="24" spans="1:18" ht="14.1" customHeight="1" x14ac:dyDescent="0.2">
      <c r="A24" s="22"/>
      <c r="B24" s="36"/>
      <c r="C24" s="13"/>
      <c r="D24" s="18"/>
      <c r="E24" s="13"/>
      <c r="F24" s="18"/>
      <c r="G24" s="13"/>
      <c r="H24" s="18"/>
      <c r="I24" s="13"/>
      <c r="J24" s="18"/>
      <c r="K24" s="18"/>
    </row>
    <row r="25" spans="1:18" ht="14.1" customHeight="1" x14ac:dyDescent="0.2">
      <c r="A25" s="22"/>
      <c r="B25" s="36"/>
      <c r="C25" s="13"/>
      <c r="D25" s="18"/>
      <c r="E25" s="13"/>
      <c r="F25" s="18"/>
      <c r="G25" s="13"/>
      <c r="H25" s="18"/>
      <c r="I25" s="13"/>
      <c r="J25" s="18"/>
      <c r="K25" s="18"/>
    </row>
    <row r="26" spans="1:18" ht="14.1" customHeight="1" x14ac:dyDescent="0.2">
      <c r="A26" s="22"/>
      <c r="B26" s="36"/>
      <c r="C26" s="13"/>
      <c r="D26" s="153"/>
      <c r="E26" s="13"/>
      <c r="F26" s="18"/>
      <c r="G26" s="13"/>
      <c r="H26" s="18"/>
      <c r="I26" s="13"/>
      <c r="J26" s="18"/>
      <c r="K26" s="153"/>
    </row>
    <row r="27" spans="1:18" ht="14.1" customHeight="1" x14ac:dyDescent="0.2">
      <c r="A27" s="22"/>
      <c r="B27" s="36"/>
      <c r="C27" s="13"/>
      <c r="D27" s="18"/>
      <c r="E27" s="13"/>
      <c r="F27" s="18"/>
      <c r="G27" s="13"/>
      <c r="H27" s="18"/>
      <c r="I27" s="13"/>
      <c r="J27" s="18"/>
      <c r="K27" s="18"/>
    </row>
    <row r="28" spans="1:18" ht="14.1" customHeight="1" x14ac:dyDescent="0.2">
      <c r="A28" s="22"/>
      <c r="B28" s="36"/>
      <c r="C28" s="15"/>
      <c r="D28" s="15"/>
      <c r="E28" s="15"/>
      <c r="F28" s="15"/>
      <c r="G28" s="15"/>
      <c r="H28" s="15"/>
      <c r="I28" s="15"/>
      <c r="J28" s="15"/>
      <c r="K28" s="18"/>
    </row>
    <row r="29" spans="1:18" ht="14.1" customHeight="1" x14ac:dyDescent="0.2">
      <c r="A29" s="24"/>
    </row>
    <row r="30" spans="1:18" ht="14.1" customHeight="1" x14ac:dyDescent="0.2">
      <c r="A30" s="24"/>
      <c r="B30" s="22"/>
      <c r="C30" s="1"/>
      <c r="D30" s="6"/>
      <c r="E30" s="30"/>
      <c r="F30" s="1"/>
      <c r="G30" s="1"/>
      <c r="H30" s="1"/>
      <c r="I30" s="1"/>
      <c r="J30" s="1"/>
    </row>
    <row r="31" spans="1:18" ht="14.1" customHeight="1" x14ac:dyDescent="0.2">
      <c r="A31" s="24"/>
      <c r="B31" s="22"/>
      <c r="C31" s="1"/>
      <c r="D31" s="1"/>
      <c r="E31" s="30"/>
      <c r="F31" s="1"/>
      <c r="G31" s="1"/>
      <c r="H31" s="1"/>
      <c r="I31" s="1"/>
      <c r="J31" s="1"/>
    </row>
    <row r="32" spans="1:18" ht="14.1" customHeight="1" x14ac:dyDescent="0.2">
      <c r="A32" s="24"/>
      <c r="B32" s="22"/>
      <c r="C32" s="1"/>
      <c r="D32" s="6"/>
      <c r="E32" s="30"/>
      <c r="F32" s="1"/>
      <c r="G32" s="1"/>
      <c r="H32" s="1"/>
      <c r="I32" s="1"/>
      <c r="J32" s="1"/>
    </row>
    <row r="33" spans="1:10" ht="14.1" customHeight="1" x14ac:dyDescent="0.2">
      <c r="A33" s="24"/>
      <c r="B33" s="22"/>
      <c r="C33" s="1"/>
      <c r="D33" s="1"/>
      <c r="E33" s="30"/>
      <c r="F33" s="1"/>
      <c r="G33" s="1"/>
      <c r="H33" s="1"/>
      <c r="I33" s="1"/>
      <c r="J33" s="1"/>
    </row>
    <row r="34" spans="1:10" ht="14.1" customHeight="1" x14ac:dyDescent="0.2">
      <c r="A34" s="24"/>
      <c r="B34" s="22"/>
      <c r="C34" s="1"/>
      <c r="D34" s="1"/>
      <c r="E34" s="30"/>
      <c r="F34" s="1"/>
      <c r="G34" s="1"/>
      <c r="H34" s="1"/>
      <c r="I34" s="1"/>
      <c r="J34" s="1"/>
    </row>
    <row r="35" spans="1:10" ht="14.1" customHeight="1" x14ac:dyDescent="0.2">
      <c r="A35" s="24"/>
      <c r="B35" s="22"/>
      <c r="C35" s="1"/>
      <c r="D35" s="1"/>
      <c r="E35" s="30"/>
      <c r="F35" s="1"/>
      <c r="G35" s="1"/>
      <c r="H35" s="1"/>
      <c r="I35" s="1"/>
      <c r="J35" s="1"/>
    </row>
    <row r="36" spans="1:10" ht="14.1" customHeight="1" x14ac:dyDescent="0.2">
      <c r="A36" s="24"/>
      <c r="B36" s="22"/>
      <c r="C36" s="1"/>
      <c r="D36" s="1"/>
      <c r="E36" s="30"/>
      <c r="F36" s="1"/>
      <c r="G36" s="1"/>
      <c r="H36" s="1"/>
      <c r="I36" s="1"/>
      <c r="J36" s="1"/>
    </row>
    <row r="37" spans="1:10" ht="14.1" customHeight="1" x14ac:dyDescent="0.2">
      <c r="E37" s="29"/>
      <c r="I37" s="29"/>
      <c r="J37" s="29"/>
    </row>
    <row r="38" spans="1:10" ht="14.1" customHeight="1" x14ac:dyDescent="0.2">
      <c r="A38" s="24"/>
      <c r="B38" s="22"/>
      <c r="C38" s="10"/>
      <c r="D38" s="10"/>
      <c r="E38" s="29"/>
      <c r="F38" s="10"/>
      <c r="G38" s="10"/>
      <c r="H38" s="10"/>
      <c r="I38" s="29"/>
      <c r="J38" s="1"/>
    </row>
    <row r="39" spans="1:10" ht="14.1" customHeight="1" x14ac:dyDescent="0.2">
      <c r="A39" s="24"/>
      <c r="B39" s="22"/>
      <c r="C39" s="10"/>
      <c r="D39" s="10"/>
      <c r="E39" s="29"/>
      <c r="F39" s="10"/>
      <c r="G39" s="10"/>
      <c r="H39" s="10"/>
      <c r="I39" s="29"/>
      <c r="J39" s="1"/>
    </row>
    <row r="40" spans="1:10" ht="14.1" customHeight="1" x14ac:dyDescent="0.2">
      <c r="A40" s="24"/>
      <c r="B40" s="22"/>
      <c r="C40" s="10"/>
      <c r="D40" s="10"/>
      <c r="E40" s="29"/>
      <c r="F40" s="10"/>
      <c r="G40" s="10"/>
      <c r="H40" s="10"/>
      <c r="I40" s="29"/>
      <c r="J40" s="1"/>
    </row>
    <row r="41" spans="1:10" ht="14.1" customHeight="1" x14ac:dyDescent="0.2">
      <c r="A41" s="24"/>
      <c r="B41" s="22"/>
      <c r="C41" s="10"/>
      <c r="D41" s="10"/>
      <c r="E41" s="29"/>
      <c r="F41" s="10"/>
      <c r="G41" s="10"/>
      <c r="H41" s="10"/>
      <c r="I41" s="29"/>
      <c r="J41" s="1"/>
    </row>
    <row r="42" spans="1:10" ht="14.1" customHeight="1" x14ac:dyDescent="0.2">
      <c r="A42" s="24"/>
      <c r="B42" s="22"/>
      <c r="C42" s="10"/>
      <c r="D42" s="10"/>
      <c r="E42" s="29"/>
      <c r="F42" s="10"/>
      <c r="G42" s="10"/>
      <c r="H42" s="10"/>
      <c r="I42" s="29"/>
      <c r="J42" s="1"/>
    </row>
    <row r="43" spans="1:10" ht="14.1" customHeight="1" x14ac:dyDescent="0.2">
      <c r="A43" s="24"/>
      <c r="B43" s="22"/>
      <c r="C43" s="10"/>
      <c r="D43" s="10"/>
      <c r="E43" s="29"/>
      <c r="F43" s="10"/>
      <c r="G43" s="10"/>
      <c r="H43" s="10"/>
      <c r="I43" s="29"/>
      <c r="J43" s="1"/>
    </row>
    <row r="44" spans="1:10" ht="14.1" customHeight="1" x14ac:dyDescent="0.2">
      <c r="A44" s="24"/>
      <c r="B44" s="22"/>
      <c r="C44" s="10"/>
      <c r="D44" s="10"/>
      <c r="E44" s="29"/>
      <c r="F44" s="10"/>
      <c r="G44" s="10"/>
      <c r="H44" s="10"/>
      <c r="I44" s="29"/>
      <c r="J44" s="1"/>
    </row>
    <row r="45" spans="1:10" ht="14.1" customHeight="1" x14ac:dyDescent="0.2">
      <c r="A45" s="24"/>
      <c r="B45" s="22"/>
      <c r="C45" s="10"/>
      <c r="D45" s="10"/>
      <c r="E45" s="29"/>
      <c r="F45" s="10"/>
      <c r="G45" s="10"/>
      <c r="H45" s="10"/>
      <c r="I45" s="29"/>
      <c r="J45" s="1"/>
    </row>
    <row r="46" spans="1:10" ht="14.1" customHeight="1" x14ac:dyDescent="0.2">
      <c r="A46" s="24"/>
      <c r="B46" s="22"/>
      <c r="E46" s="29"/>
      <c r="I46" s="29"/>
      <c r="J46" s="29"/>
    </row>
    <row r="47" spans="1:10" ht="14.1" customHeight="1" x14ac:dyDescent="0.2">
      <c r="A47" s="24"/>
      <c r="B47" s="22"/>
      <c r="E47" s="29"/>
      <c r="I47" s="29"/>
      <c r="J47" s="29"/>
    </row>
    <row r="48" spans="1:10" ht="14.1" customHeight="1" x14ac:dyDescent="0.2">
      <c r="I48" s="29"/>
      <c r="J48" s="29"/>
    </row>
    <row r="49" spans="1:10" ht="14.1" customHeight="1" x14ac:dyDescent="0.2">
      <c r="A49" s="24"/>
      <c r="B49" s="22"/>
      <c r="C49" s="1"/>
      <c r="D49" s="1"/>
      <c r="E49" s="30"/>
      <c r="F49" s="1"/>
      <c r="G49" s="1"/>
      <c r="H49" s="1"/>
      <c r="I49" s="1"/>
      <c r="J49" s="1"/>
    </row>
    <row r="50" spans="1:10" ht="14.1" customHeight="1" x14ac:dyDescent="0.2">
      <c r="A50" s="24"/>
      <c r="B50" s="22"/>
      <c r="C50" s="1"/>
      <c r="D50" s="6"/>
      <c r="E50" s="30"/>
      <c r="F50" s="1"/>
      <c r="G50" s="1"/>
      <c r="H50" s="1"/>
      <c r="I50" s="1"/>
      <c r="J50" s="1"/>
    </row>
    <row r="51" spans="1:10" ht="14.1" customHeight="1" x14ac:dyDescent="0.2">
      <c r="A51" s="24"/>
      <c r="B51" s="22"/>
      <c r="C51" s="1"/>
      <c r="D51" s="6"/>
      <c r="E51" s="30"/>
      <c r="F51" s="1"/>
      <c r="G51" s="1"/>
      <c r="H51" s="1"/>
      <c r="I51" s="1"/>
      <c r="J51" s="1"/>
    </row>
    <row r="52" spans="1:10" ht="14.1" customHeight="1" x14ac:dyDescent="0.2">
      <c r="A52" s="24"/>
      <c r="B52" s="22"/>
      <c r="C52" s="1"/>
      <c r="D52" s="6"/>
      <c r="E52" s="30"/>
      <c r="F52" s="1"/>
      <c r="G52" s="1"/>
      <c r="H52" s="1"/>
      <c r="I52" s="1"/>
      <c r="J52" s="1"/>
    </row>
    <row r="53" spans="1:10" ht="14.1" customHeight="1" x14ac:dyDescent="0.2">
      <c r="A53" s="24"/>
      <c r="B53" s="22"/>
      <c r="C53" s="1"/>
      <c r="D53" s="1"/>
      <c r="E53" s="30"/>
      <c r="F53" s="1"/>
      <c r="G53" s="1"/>
      <c r="H53" s="1"/>
      <c r="I53" s="1"/>
      <c r="J53" s="1"/>
    </row>
    <row r="54" spans="1:10" ht="14.1" customHeight="1" x14ac:dyDescent="0.2">
      <c r="A54" s="24"/>
      <c r="B54" s="22"/>
      <c r="C54" s="1"/>
      <c r="D54" s="6"/>
      <c r="E54" s="30"/>
      <c r="F54" s="1"/>
      <c r="G54" s="1"/>
      <c r="H54" s="1"/>
      <c r="I54" s="1"/>
      <c r="J54" s="1"/>
    </row>
    <row r="55" spans="1:10" ht="14.1" customHeight="1" x14ac:dyDescent="0.2">
      <c r="A55" s="24"/>
      <c r="B55" s="22"/>
      <c r="C55" s="1"/>
      <c r="D55" s="1"/>
      <c r="E55" s="30"/>
      <c r="F55" s="1"/>
      <c r="G55" s="1"/>
      <c r="H55" s="1"/>
      <c r="I55" s="1"/>
      <c r="J55" s="1"/>
    </row>
    <row r="56" spans="1:10" ht="14.1" customHeight="1" x14ac:dyDescent="0.2">
      <c r="A56" s="24"/>
      <c r="B56" s="22"/>
      <c r="C56" s="1"/>
      <c r="D56" s="1"/>
      <c r="E56" s="30"/>
      <c r="F56" s="1"/>
      <c r="G56" s="1"/>
      <c r="H56" s="1"/>
      <c r="I56" s="1"/>
      <c r="J56" s="1"/>
    </row>
    <row r="57" spans="1:10" ht="14.1" customHeight="1" x14ac:dyDescent="0.2">
      <c r="A57" s="24"/>
      <c r="B57" s="22"/>
      <c r="C57" s="1"/>
      <c r="D57" s="1"/>
      <c r="E57" s="30"/>
      <c r="F57" s="1"/>
      <c r="G57" s="1"/>
      <c r="H57" s="1"/>
      <c r="I57" s="1"/>
      <c r="J57" s="1"/>
    </row>
    <row r="58" spans="1:10" ht="14.1" customHeight="1" x14ac:dyDescent="0.2">
      <c r="A58" s="24"/>
      <c r="B58" s="22"/>
      <c r="C58" s="1"/>
      <c r="D58" s="1"/>
      <c r="E58" s="30"/>
      <c r="F58" s="1"/>
      <c r="G58" s="1"/>
      <c r="H58" s="1"/>
      <c r="I58" s="1"/>
      <c r="J58" s="1"/>
    </row>
    <row r="60" spans="1:10" ht="14.1" customHeight="1" x14ac:dyDescent="0.2">
      <c r="A60" s="24"/>
      <c r="B60" s="22"/>
      <c r="C60" s="1"/>
      <c r="D60" s="1"/>
      <c r="E60" s="30"/>
      <c r="F60" s="1"/>
      <c r="G60" s="1"/>
      <c r="H60" s="1"/>
      <c r="I60" s="1"/>
      <c r="J60" s="1"/>
    </row>
    <row r="61" spans="1:10" ht="14.1" customHeight="1" x14ac:dyDescent="0.2">
      <c r="A61" s="24"/>
      <c r="B61" s="22"/>
      <c r="C61" s="1"/>
      <c r="D61" s="6"/>
      <c r="E61" s="30"/>
      <c r="F61" s="1"/>
      <c r="G61" s="1"/>
      <c r="H61" s="1"/>
      <c r="I61" s="1"/>
      <c r="J61" s="1"/>
    </row>
    <row r="62" spans="1:10" ht="14.1" customHeight="1" x14ac:dyDescent="0.2">
      <c r="A62" s="24"/>
      <c r="B62" s="22"/>
      <c r="C62" s="1"/>
      <c r="D62" s="6"/>
      <c r="E62" s="30"/>
      <c r="F62" s="1"/>
      <c r="G62" s="1"/>
      <c r="H62" s="1"/>
      <c r="I62" s="1"/>
      <c r="J62" s="1"/>
    </row>
    <row r="63" spans="1:10" ht="14.1" customHeight="1" x14ac:dyDescent="0.2">
      <c r="A63" s="24"/>
      <c r="B63" s="22"/>
      <c r="C63" s="1"/>
      <c r="D63" s="6"/>
      <c r="E63" s="30"/>
      <c r="F63" s="1"/>
      <c r="G63" s="1"/>
      <c r="H63" s="1"/>
      <c r="I63" s="1"/>
      <c r="J63" s="1"/>
    </row>
    <row r="64" spans="1:10" ht="14.1" customHeight="1" x14ac:dyDescent="0.2">
      <c r="A64" s="24"/>
      <c r="B64" s="22"/>
      <c r="C64" s="1"/>
      <c r="D64" s="1"/>
      <c r="E64" s="30"/>
      <c r="F64" s="1"/>
      <c r="G64" s="1"/>
      <c r="H64" s="1"/>
      <c r="I64" s="1"/>
      <c r="J64" s="1"/>
    </row>
    <row r="65" spans="1:10" ht="14.1" customHeight="1" x14ac:dyDescent="0.2">
      <c r="A65" s="24"/>
      <c r="B65" s="22"/>
      <c r="C65" s="1"/>
      <c r="D65" s="6"/>
      <c r="E65" s="30"/>
      <c r="F65" s="1"/>
      <c r="G65" s="1"/>
      <c r="H65" s="1"/>
      <c r="I65" s="1"/>
      <c r="J65" s="1"/>
    </row>
    <row r="66" spans="1:10" ht="14.1" customHeight="1" x14ac:dyDescent="0.2">
      <c r="A66" s="24"/>
      <c r="B66" s="22"/>
      <c r="C66" s="1"/>
      <c r="D66" s="1"/>
      <c r="E66" s="30"/>
      <c r="F66" s="1"/>
      <c r="G66" s="1"/>
      <c r="H66" s="1"/>
      <c r="I66" s="1"/>
      <c r="J66" s="1"/>
    </row>
    <row r="67" spans="1:10" ht="14.1" customHeight="1" x14ac:dyDescent="0.2">
      <c r="A67" s="24"/>
      <c r="B67" s="22"/>
      <c r="C67" s="1"/>
      <c r="D67" s="1"/>
      <c r="E67" s="30"/>
      <c r="F67" s="1"/>
      <c r="G67" s="1"/>
      <c r="H67" s="1"/>
      <c r="I67" s="1"/>
      <c r="J67" s="1"/>
    </row>
    <row r="68" spans="1:10" ht="14.1" customHeight="1" x14ac:dyDescent="0.2">
      <c r="A68" s="24"/>
      <c r="B68" s="22"/>
      <c r="C68" s="1"/>
      <c r="D68" s="1"/>
      <c r="E68" s="30"/>
      <c r="F68" s="1"/>
      <c r="G68" s="1"/>
      <c r="H68" s="1"/>
      <c r="I68" s="1"/>
      <c r="J68" s="1"/>
    </row>
    <row r="69" spans="1:10" ht="14.1" customHeight="1" x14ac:dyDescent="0.2">
      <c r="A69" s="24"/>
      <c r="B69" s="22"/>
      <c r="C69" s="1"/>
      <c r="D69" s="1"/>
      <c r="E69" s="30"/>
      <c r="F69" s="1"/>
      <c r="G69" s="1"/>
      <c r="H69" s="1"/>
      <c r="I69" s="1"/>
      <c r="J69" s="1"/>
    </row>
    <row r="71" spans="1:10" ht="14.1" customHeight="1" x14ac:dyDescent="0.2">
      <c r="A71" s="24"/>
      <c r="B71" s="22"/>
      <c r="C71" s="1"/>
      <c r="D71" s="1"/>
      <c r="E71" s="30"/>
      <c r="F71" s="1"/>
      <c r="G71" s="1"/>
      <c r="H71" s="1"/>
      <c r="I71" s="1"/>
      <c r="J71" s="1"/>
    </row>
    <row r="72" spans="1:10" ht="14.1" customHeight="1" x14ac:dyDescent="0.2">
      <c r="A72" s="24"/>
      <c r="B72" s="22"/>
      <c r="C72" s="1"/>
      <c r="D72" s="6"/>
      <c r="E72" s="30"/>
      <c r="F72" s="1"/>
      <c r="G72" s="1"/>
      <c r="H72" s="1"/>
      <c r="I72" s="1"/>
      <c r="J72" s="1"/>
    </row>
    <row r="73" spans="1:10" ht="14.1" customHeight="1" x14ac:dyDescent="0.2">
      <c r="A73" s="24"/>
      <c r="B73" s="22"/>
      <c r="C73" s="1"/>
      <c r="D73" s="6"/>
      <c r="E73" s="30"/>
      <c r="F73" s="1"/>
      <c r="G73" s="1"/>
      <c r="H73" s="1"/>
      <c r="I73" s="1"/>
      <c r="J73" s="1"/>
    </row>
    <row r="74" spans="1:10" ht="14.1" customHeight="1" x14ac:dyDescent="0.2">
      <c r="A74" s="24"/>
      <c r="B74" s="22"/>
      <c r="C74" s="1"/>
      <c r="D74" s="6"/>
      <c r="E74" s="30"/>
      <c r="F74" s="1"/>
      <c r="G74" s="1"/>
      <c r="H74" s="1"/>
      <c r="I74" s="1"/>
      <c r="J74" s="1"/>
    </row>
    <row r="75" spans="1:10" ht="14.1" customHeight="1" x14ac:dyDescent="0.2">
      <c r="A75" s="24"/>
      <c r="B75" s="22"/>
      <c r="C75" s="1"/>
      <c r="D75" s="1"/>
      <c r="E75" s="30"/>
      <c r="F75" s="1"/>
      <c r="G75" s="1"/>
      <c r="H75" s="1"/>
      <c r="I75" s="1"/>
      <c r="J75" s="1"/>
    </row>
    <row r="76" spans="1:10" ht="14.1" customHeight="1" x14ac:dyDescent="0.2">
      <c r="A76" s="24"/>
      <c r="B76" s="22"/>
      <c r="C76" s="1"/>
      <c r="D76" s="6"/>
      <c r="E76" s="30"/>
      <c r="F76" s="1"/>
      <c r="G76" s="1"/>
      <c r="H76" s="1"/>
      <c r="I76" s="1"/>
      <c r="J76" s="1"/>
    </row>
    <row r="77" spans="1:10" ht="14.1" customHeight="1" x14ac:dyDescent="0.2">
      <c r="A77" s="24"/>
      <c r="B77" s="22"/>
      <c r="C77" s="1"/>
      <c r="D77" s="1"/>
      <c r="E77" s="30"/>
      <c r="F77" s="1"/>
      <c r="G77" s="1"/>
      <c r="H77" s="1"/>
      <c r="I77" s="1"/>
      <c r="J77" s="1"/>
    </row>
    <row r="78" spans="1:10" ht="14.1" customHeight="1" x14ac:dyDescent="0.2">
      <c r="A78" s="24"/>
      <c r="B78" s="22"/>
      <c r="C78" s="1"/>
      <c r="D78" s="1"/>
      <c r="E78" s="30"/>
      <c r="F78" s="1"/>
      <c r="G78" s="1"/>
      <c r="H78" s="1"/>
      <c r="I78" s="1"/>
      <c r="J78" s="1"/>
    </row>
    <row r="79" spans="1:10" ht="14.1" customHeight="1" x14ac:dyDescent="0.2">
      <c r="A79" s="24"/>
      <c r="B79" s="22"/>
      <c r="C79" s="1"/>
      <c r="D79" s="1"/>
      <c r="E79" s="30"/>
      <c r="F79" s="1"/>
      <c r="G79" s="1"/>
      <c r="H79" s="1"/>
      <c r="I79" s="1"/>
      <c r="J79" s="1"/>
    </row>
    <row r="80" spans="1:10" ht="14.1" customHeight="1" x14ac:dyDescent="0.2">
      <c r="A80" s="24"/>
      <c r="B80" s="22"/>
      <c r="C80" s="1"/>
      <c r="D80" s="1"/>
      <c r="E80" s="30"/>
      <c r="F80" s="1"/>
      <c r="G80" s="1"/>
      <c r="H80" s="1"/>
      <c r="I80" s="1"/>
      <c r="J80" s="1"/>
    </row>
    <row r="82" spans="1:10" ht="14.1" customHeight="1" x14ac:dyDescent="0.2">
      <c r="A82" s="24"/>
      <c r="B82" s="22"/>
      <c r="C82" s="1"/>
      <c r="D82" s="1"/>
      <c r="E82" s="30"/>
      <c r="F82" s="1"/>
      <c r="G82" s="1"/>
      <c r="H82" s="1"/>
      <c r="I82" s="1"/>
      <c r="J82" s="1"/>
    </row>
    <row r="83" spans="1:10" ht="14.1" customHeight="1" x14ac:dyDescent="0.2">
      <c r="A83" s="24"/>
      <c r="B83" s="22"/>
      <c r="C83" s="1"/>
      <c r="D83" s="6"/>
      <c r="E83" s="30"/>
      <c r="F83" s="1"/>
      <c r="G83" s="1"/>
      <c r="H83" s="1"/>
      <c r="I83" s="1"/>
      <c r="J83" s="1"/>
    </row>
    <row r="84" spans="1:10" ht="14.1" customHeight="1" x14ac:dyDescent="0.2">
      <c r="A84" s="24"/>
      <c r="B84" s="22"/>
      <c r="C84" s="1"/>
      <c r="D84" s="6"/>
      <c r="E84" s="30"/>
      <c r="F84" s="1"/>
      <c r="G84" s="1"/>
      <c r="H84" s="1"/>
      <c r="I84" s="1"/>
      <c r="J84" s="1"/>
    </row>
    <row r="85" spans="1:10" ht="14.1" customHeight="1" x14ac:dyDescent="0.2">
      <c r="A85" s="24"/>
      <c r="B85" s="22"/>
      <c r="C85" s="1"/>
      <c r="D85" s="6"/>
      <c r="E85" s="30"/>
      <c r="F85" s="1"/>
      <c r="G85" s="1"/>
      <c r="H85" s="1"/>
      <c r="I85" s="1"/>
      <c r="J85" s="1"/>
    </row>
    <row r="86" spans="1:10" ht="14.1" customHeight="1" x14ac:dyDescent="0.2">
      <c r="A86" s="24"/>
      <c r="B86" s="22"/>
      <c r="C86" s="1"/>
      <c r="D86" s="1"/>
      <c r="E86" s="30"/>
      <c r="F86" s="1"/>
      <c r="G86" s="1"/>
      <c r="H86" s="1"/>
      <c r="I86" s="1"/>
      <c r="J86" s="1"/>
    </row>
    <row r="87" spans="1:10" ht="14.1" customHeight="1" x14ac:dyDescent="0.2">
      <c r="A87" s="24"/>
      <c r="B87" s="22"/>
      <c r="C87" s="1"/>
      <c r="D87" s="6"/>
      <c r="E87" s="30"/>
      <c r="F87" s="1"/>
      <c r="G87" s="1"/>
      <c r="H87" s="1"/>
      <c r="I87" s="1"/>
      <c r="J87" s="1"/>
    </row>
    <row r="88" spans="1:10" ht="14.1" customHeight="1" x14ac:dyDescent="0.2">
      <c r="A88" s="24"/>
      <c r="B88" s="22"/>
      <c r="C88" s="1"/>
      <c r="D88" s="1"/>
      <c r="E88" s="30"/>
      <c r="F88" s="1"/>
      <c r="G88" s="1"/>
      <c r="H88" s="1"/>
      <c r="I88" s="1"/>
      <c r="J88" s="1"/>
    </row>
    <row r="89" spans="1:10" ht="14.1" customHeight="1" x14ac:dyDescent="0.2">
      <c r="A89" s="24"/>
      <c r="B89" s="22"/>
      <c r="C89" s="1"/>
      <c r="D89" s="1"/>
      <c r="E89" s="30"/>
      <c r="F89" s="1"/>
      <c r="G89" s="1"/>
      <c r="H89" s="1"/>
      <c r="I89" s="1"/>
      <c r="J89" s="1"/>
    </row>
    <row r="90" spans="1:10" ht="14.1" customHeight="1" x14ac:dyDescent="0.2">
      <c r="A90" s="24"/>
      <c r="B90" s="22"/>
      <c r="C90" s="1"/>
      <c r="D90" s="1"/>
      <c r="E90" s="30"/>
      <c r="F90" s="1"/>
      <c r="G90" s="1"/>
      <c r="H90" s="1"/>
      <c r="I90" s="1"/>
      <c r="J90" s="1"/>
    </row>
    <row r="91" spans="1:10" ht="14.1" customHeight="1" x14ac:dyDescent="0.2">
      <c r="A91" s="24"/>
      <c r="B91" s="22"/>
      <c r="C91" s="1"/>
      <c r="D91" s="1"/>
      <c r="E91" s="30"/>
      <c r="F91" s="1"/>
      <c r="G91" s="1"/>
      <c r="H91" s="1"/>
      <c r="I91" s="1"/>
      <c r="J91" s="1"/>
    </row>
    <row r="93" spans="1:10" ht="14.1" customHeight="1" x14ac:dyDescent="0.2">
      <c r="A93" s="24"/>
      <c r="B93" s="22"/>
      <c r="C93" s="1"/>
      <c r="D93" s="1"/>
      <c r="E93" s="30"/>
      <c r="F93" s="1"/>
      <c r="G93" s="1"/>
      <c r="H93" s="1"/>
      <c r="I93" s="1"/>
      <c r="J93" s="1"/>
    </row>
    <row r="94" spans="1:10" ht="14.1" customHeight="1" x14ac:dyDescent="0.2">
      <c r="A94" s="24"/>
      <c r="B94" s="22"/>
      <c r="C94" s="1"/>
      <c r="D94" s="6"/>
      <c r="E94" s="30"/>
      <c r="F94" s="1"/>
      <c r="G94" s="1"/>
      <c r="H94" s="1"/>
      <c r="I94" s="1"/>
      <c r="J94" s="1"/>
    </row>
    <row r="95" spans="1:10" ht="14.1" customHeight="1" x14ac:dyDescent="0.2">
      <c r="A95" s="24"/>
      <c r="B95" s="22"/>
      <c r="C95" s="1"/>
      <c r="D95" s="6"/>
      <c r="E95" s="30"/>
      <c r="F95" s="1"/>
      <c r="G95" s="1"/>
      <c r="H95" s="1"/>
      <c r="I95" s="1"/>
      <c r="J95" s="1"/>
    </row>
    <row r="96" spans="1:10" ht="14.1" customHeight="1" x14ac:dyDescent="0.2">
      <c r="A96" s="24"/>
      <c r="B96" s="22"/>
      <c r="C96" s="1"/>
      <c r="D96" s="6"/>
      <c r="E96" s="30"/>
      <c r="F96" s="1"/>
      <c r="G96" s="1"/>
      <c r="H96" s="1"/>
      <c r="I96" s="1"/>
      <c r="J96" s="1"/>
    </row>
    <row r="97" spans="1:10" ht="14.1" customHeight="1" x14ac:dyDescent="0.2">
      <c r="A97" s="24"/>
      <c r="B97" s="22"/>
      <c r="C97" s="1"/>
      <c r="D97" s="1"/>
      <c r="E97" s="30"/>
      <c r="F97" s="1"/>
      <c r="G97" s="1"/>
      <c r="H97" s="1"/>
      <c r="I97" s="1"/>
      <c r="J97" s="1"/>
    </row>
    <row r="98" spans="1:10" ht="14.1" customHeight="1" x14ac:dyDescent="0.2">
      <c r="A98" s="24"/>
      <c r="B98" s="22"/>
      <c r="C98" s="1"/>
      <c r="D98" s="6"/>
      <c r="E98" s="30"/>
      <c r="F98" s="1"/>
      <c r="G98" s="1"/>
      <c r="H98" s="1"/>
      <c r="I98" s="1"/>
      <c r="J98" s="1"/>
    </row>
    <row r="99" spans="1:10" ht="14.1" customHeight="1" x14ac:dyDescent="0.2">
      <c r="A99" s="24"/>
      <c r="B99" s="22"/>
      <c r="C99" s="1"/>
      <c r="D99" s="1"/>
      <c r="E99" s="30"/>
      <c r="F99" s="1"/>
      <c r="G99" s="1"/>
      <c r="H99" s="1"/>
      <c r="I99" s="1"/>
      <c r="J99" s="1"/>
    </row>
    <row r="100" spans="1:10" ht="14.1" customHeight="1" x14ac:dyDescent="0.2">
      <c r="A100" s="24"/>
      <c r="B100" s="22"/>
      <c r="C100" s="1"/>
      <c r="D100" s="1"/>
      <c r="E100" s="30"/>
      <c r="F100" s="1"/>
      <c r="G100" s="1"/>
      <c r="H100" s="1"/>
      <c r="I100" s="1"/>
      <c r="J100" s="1"/>
    </row>
    <row r="101" spans="1:10" ht="14.1" customHeight="1" x14ac:dyDescent="0.2">
      <c r="A101" s="24"/>
      <c r="B101" s="22"/>
      <c r="C101" s="1"/>
      <c r="D101" s="1"/>
      <c r="E101" s="30"/>
      <c r="F101" s="1"/>
      <c r="G101" s="1"/>
      <c r="H101" s="1"/>
      <c r="I101" s="1"/>
      <c r="J101" s="1"/>
    </row>
    <row r="102" spans="1:10" ht="14.1" customHeight="1" x14ac:dyDescent="0.2">
      <c r="A102" s="24"/>
      <c r="B102" s="22"/>
      <c r="C102" s="1"/>
      <c r="D102" s="1"/>
      <c r="E102" s="30"/>
      <c r="F102" s="1"/>
      <c r="G102" s="1"/>
      <c r="H102" s="1"/>
      <c r="I102" s="1"/>
      <c r="J102" s="1"/>
    </row>
    <row r="104" spans="1:10" ht="14.1" customHeight="1" x14ac:dyDescent="0.2">
      <c r="A104" s="24"/>
      <c r="B104" s="22"/>
      <c r="C104" s="1"/>
      <c r="D104" s="1"/>
      <c r="E104" s="30"/>
      <c r="F104" s="1"/>
      <c r="G104" s="1"/>
      <c r="H104" s="1"/>
      <c r="I104" s="1"/>
      <c r="J104" s="1"/>
    </row>
    <row r="105" spans="1:10" ht="14.1" customHeight="1" x14ac:dyDescent="0.2">
      <c r="A105" s="24"/>
      <c r="B105" s="22"/>
      <c r="C105" s="1"/>
      <c r="D105" s="6"/>
      <c r="E105" s="30"/>
      <c r="F105" s="1"/>
      <c r="G105" s="1"/>
      <c r="H105" s="1"/>
      <c r="I105" s="1"/>
      <c r="J105" s="1"/>
    </row>
    <row r="106" spans="1:10" ht="14.1" customHeight="1" x14ac:dyDescent="0.2">
      <c r="A106" s="24"/>
      <c r="B106" s="22"/>
      <c r="C106" s="1"/>
      <c r="D106" s="6"/>
      <c r="E106" s="30"/>
      <c r="F106" s="1"/>
      <c r="G106" s="1"/>
      <c r="H106" s="1"/>
      <c r="I106" s="1"/>
      <c r="J106" s="1"/>
    </row>
    <row r="107" spans="1:10" ht="14.1" customHeight="1" x14ac:dyDescent="0.2">
      <c r="A107" s="24"/>
      <c r="B107" s="22"/>
      <c r="C107" s="1"/>
      <c r="D107" s="6"/>
      <c r="E107" s="30"/>
      <c r="F107" s="1"/>
      <c r="G107" s="1"/>
      <c r="H107" s="1"/>
      <c r="I107" s="1"/>
      <c r="J107" s="1"/>
    </row>
    <row r="108" spans="1:10" ht="14.1" customHeight="1" x14ac:dyDescent="0.2">
      <c r="A108" s="24"/>
      <c r="B108" s="22"/>
      <c r="C108" s="1"/>
      <c r="D108" s="1"/>
      <c r="E108" s="30"/>
      <c r="F108" s="1"/>
      <c r="G108" s="1"/>
      <c r="H108" s="1"/>
      <c r="I108" s="1"/>
      <c r="J108" s="1"/>
    </row>
    <row r="109" spans="1:10" ht="14.1" customHeight="1" x14ac:dyDescent="0.2">
      <c r="A109" s="24"/>
      <c r="B109" s="22"/>
      <c r="C109" s="1"/>
      <c r="D109" s="6"/>
      <c r="E109" s="30"/>
      <c r="F109" s="1"/>
      <c r="G109" s="1"/>
      <c r="H109" s="1"/>
      <c r="I109" s="1"/>
      <c r="J109" s="1"/>
    </row>
    <row r="110" spans="1:10" ht="14.1" customHeight="1" x14ac:dyDescent="0.2">
      <c r="A110" s="24"/>
      <c r="B110" s="22"/>
      <c r="C110" s="1"/>
      <c r="D110" s="1"/>
      <c r="E110" s="30"/>
      <c r="F110" s="1"/>
      <c r="G110" s="1"/>
      <c r="H110" s="1"/>
      <c r="I110" s="1"/>
      <c r="J110" s="1"/>
    </row>
    <row r="111" spans="1:10" ht="14.1" customHeight="1" x14ac:dyDescent="0.2">
      <c r="A111" s="24"/>
      <c r="B111" s="22"/>
      <c r="C111" s="1"/>
      <c r="D111" s="1"/>
      <c r="E111" s="30"/>
      <c r="F111" s="1"/>
      <c r="G111" s="1"/>
      <c r="H111" s="1"/>
      <c r="I111" s="1"/>
      <c r="J111" s="1"/>
    </row>
    <row r="112" spans="1:10" ht="14.1" customHeight="1" x14ac:dyDescent="0.2">
      <c r="A112" s="24"/>
      <c r="B112" s="22"/>
      <c r="C112" s="1"/>
      <c r="D112" s="1"/>
      <c r="E112" s="30"/>
      <c r="F112" s="1"/>
      <c r="G112" s="1"/>
      <c r="H112" s="1"/>
      <c r="I112" s="1"/>
      <c r="J112" s="1"/>
    </row>
    <row r="113" spans="1:10" ht="14.1" customHeight="1" x14ac:dyDescent="0.2">
      <c r="A113" s="24"/>
      <c r="B113" s="22"/>
      <c r="C113" s="1"/>
      <c r="D113" s="1"/>
      <c r="E113" s="30"/>
      <c r="F113" s="1"/>
      <c r="G113" s="1"/>
      <c r="H113" s="1"/>
      <c r="I113" s="1"/>
      <c r="J113" s="1"/>
    </row>
    <row r="115" spans="1:10" ht="14.1" customHeight="1" x14ac:dyDescent="0.2">
      <c r="A115" s="24"/>
      <c r="B115" s="22"/>
      <c r="C115" s="1"/>
      <c r="D115" s="1"/>
      <c r="E115" s="30"/>
      <c r="F115" s="1"/>
      <c r="G115" s="1"/>
      <c r="H115" s="1"/>
      <c r="I115" s="1"/>
      <c r="J115" s="1"/>
    </row>
    <row r="116" spans="1:10" ht="14.1" customHeight="1" x14ac:dyDescent="0.2">
      <c r="A116" s="24"/>
      <c r="B116" s="22"/>
      <c r="C116" s="1"/>
      <c r="D116" s="6"/>
      <c r="E116" s="30"/>
      <c r="F116" s="1"/>
      <c r="G116" s="1"/>
      <c r="H116" s="1"/>
      <c r="I116" s="1"/>
      <c r="J116" s="1"/>
    </row>
    <row r="117" spans="1:10" ht="14.1" customHeight="1" x14ac:dyDescent="0.2">
      <c r="A117" s="24"/>
      <c r="B117" s="22"/>
      <c r="C117" s="1"/>
      <c r="D117" s="6"/>
      <c r="E117" s="30"/>
      <c r="F117" s="1"/>
      <c r="G117" s="1"/>
      <c r="H117" s="1"/>
      <c r="I117" s="1"/>
      <c r="J117" s="1"/>
    </row>
    <row r="118" spans="1:10" ht="14.1" customHeight="1" x14ac:dyDescent="0.2">
      <c r="A118" s="24"/>
      <c r="B118" s="22"/>
      <c r="C118" s="1"/>
      <c r="D118" s="6"/>
      <c r="E118" s="30"/>
      <c r="F118" s="1"/>
      <c r="G118" s="1"/>
      <c r="H118" s="1"/>
      <c r="I118" s="1"/>
      <c r="J118" s="1"/>
    </row>
    <row r="119" spans="1:10" ht="14.1" customHeight="1" x14ac:dyDescent="0.2">
      <c r="A119" s="24"/>
      <c r="B119" s="22"/>
      <c r="C119" s="1"/>
      <c r="D119" s="1"/>
      <c r="E119" s="30"/>
      <c r="F119" s="1"/>
      <c r="G119" s="1"/>
      <c r="H119" s="1"/>
      <c r="I119" s="1"/>
      <c r="J119" s="1"/>
    </row>
    <row r="120" spans="1:10" ht="14.1" customHeight="1" x14ac:dyDescent="0.2">
      <c r="A120" s="24"/>
      <c r="B120" s="22"/>
      <c r="C120" s="1"/>
      <c r="D120" s="6"/>
      <c r="E120" s="30"/>
      <c r="F120" s="1"/>
      <c r="G120" s="1"/>
      <c r="H120" s="1"/>
      <c r="I120" s="1"/>
      <c r="J120" s="1"/>
    </row>
    <row r="121" spans="1:10" ht="14.1" customHeight="1" x14ac:dyDescent="0.2">
      <c r="A121" s="24"/>
      <c r="B121" s="22"/>
      <c r="C121" s="1"/>
      <c r="D121" s="1"/>
      <c r="E121" s="30"/>
      <c r="F121" s="1"/>
      <c r="G121" s="1"/>
      <c r="H121" s="1"/>
      <c r="I121" s="1"/>
      <c r="J121" s="1"/>
    </row>
    <row r="122" spans="1:10" ht="14.1" customHeight="1" x14ac:dyDescent="0.2">
      <c r="A122" s="24"/>
      <c r="B122" s="22"/>
      <c r="C122" s="1"/>
      <c r="D122" s="1"/>
      <c r="E122" s="30"/>
      <c r="F122" s="1"/>
      <c r="G122" s="1"/>
      <c r="H122" s="1"/>
      <c r="I122" s="1"/>
      <c r="J122" s="1"/>
    </row>
    <row r="123" spans="1:10" ht="14.1" customHeight="1" x14ac:dyDescent="0.2">
      <c r="A123" s="24"/>
      <c r="B123" s="22"/>
      <c r="C123" s="1"/>
      <c r="D123" s="1"/>
      <c r="E123" s="30"/>
      <c r="F123" s="1"/>
      <c r="G123" s="1"/>
      <c r="H123" s="1"/>
      <c r="I123" s="1"/>
      <c r="J123" s="1"/>
    </row>
    <row r="124" spans="1:10" ht="14.1" customHeight="1" x14ac:dyDescent="0.2">
      <c r="A124" s="24"/>
      <c r="B124" s="22"/>
      <c r="C124" s="1"/>
      <c r="D124" s="1"/>
      <c r="E124" s="30"/>
      <c r="F124" s="1"/>
      <c r="G124" s="1"/>
      <c r="H124" s="1"/>
      <c r="I124" s="1"/>
      <c r="J124" s="1"/>
    </row>
    <row r="126" spans="1:10" ht="14.1" customHeight="1" x14ac:dyDescent="0.2">
      <c r="A126" s="24"/>
      <c r="B126" s="22"/>
      <c r="C126" s="1"/>
      <c r="D126" s="1"/>
      <c r="E126" s="30"/>
      <c r="F126" s="1"/>
      <c r="G126" s="1"/>
      <c r="H126" s="1"/>
      <c r="I126" s="1"/>
      <c r="J126" s="1"/>
    </row>
    <row r="127" spans="1:10" ht="14.1" customHeight="1" x14ac:dyDescent="0.2">
      <c r="A127" s="24"/>
      <c r="B127" s="22"/>
      <c r="C127" s="1"/>
      <c r="D127" s="6"/>
      <c r="E127" s="30"/>
      <c r="F127" s="1"/>
      <c r="G127" s="1"/>
      <c r="H127" s="1"/>
      <c r="I127" s="1"/>
      <c r="J127" s="1"/>
    </row>
    <row r="128" spans="1:10" ht="14.1" customHeight="1" x14ac:dyDescent="0.2">
      <c r="A128" s="24"/>
      <c r="B128" s="22"/>
      <c r="C128" s="1"/>
      <c r="D128" s="6"/>
      <c r="E128" s="30"/>
      <c r="F128" s="1"/>
      <c r="G128" s="1"/>
      <c r="H128" s="1"/>
      <c r="I128" s="1"/>
      <c r="J128" s="1"/>
    </row>
    <row r="129" spans="1:10" ht="14.1" customHeight="1" x14ac:dyDescent="0.2">
      <c r="A129" s="24"/>
      <c r="B129" s="22"/>
      <c r="C129" s="1"/>
      <c r="D129" s="6"/>
      <c r="E129" s="30"/>
      <c r="F129" s="1"/>
      <c r="G129" s="1"/>
      <c r="H129" s="1"/>
      <c r="I129" s="1"/>
      <c r="J129" s="1"/>
    </row>
    <row r="130" spans="1:10" ht="14.1" customHeight="1" x14ac:dyDescent="0.2">
      <c r="A130" s="24"/>
      <c r="B130" s="22"/>
      <c r="C130" s="1"/>
      <c r="D130" s="1"/>
      <c r="E130" s="30"/>
      <c r="F130" s="1"/>
      <c r="G130" s="1"/>
      <c r="H130" s="1"/>
      <c r="I130" s="1"/>
      <c r="J130" s="1"/>
    </row>
    <row r="131" spans="1:10" ht="14.1" customHeight="1" x14ac:dyDescent="0.2">
      <c r="A131" s="24"/>
      <c r="B131" s="22"/>
      <c r="C131" s="1"/>
      <c r="D131" s="6"/>
      <c r="E131" s="30"/>
      <c r="F131" s="1"/>
      <c r="G131" s="1"/>
      <c r="H131" s="1"/>
      <c r="I131" s="1"/>
      <c r="J131" s="1"/>
    </row>
    <row r="132" spans="1:10" ht="14.1" customHeight="1" x14ac:dyDescent="0.2">
      <c r="A132" s="24"/>
      <c r="B132" s="22"/>
      <c r="C132" s="1"/>
      <c r="D132" s="1"/>
      <c r="E132" s="30"/>
      <c r="F132" s="1"/>
      <c r="G132" s="1"/>
      <c r="H132" s="1"/>
      <c r="I132" s="1"/>
      <c r="J132" s="1"/>
    </row>
    <row r="133" spans="1:10" ht="14.1" customHeight="1" x14ac:dyDescent="0.2">
      <c r="A133" s="24"/>
      <c r="B133" s="22"/>
      <c r="C133" s="1"/>
      <c r="D133" s="1"/>
      <c r="E133" s="30"/>
      <c r="F133" s="1"/>
      <c r="G133" s="1"/>
      <c r="H133" s="1"/>
      <c r="I133" s="1"/>
      <c r="J133" s="1"/>
    </row>
    <row r="134" spans="1:10" ht="14.1" customHeight="1" x14ac:dyDescent="0.2">
      <c r="A134" s="24"/>
      <c r="B134" s="22"/>
      <c r="C134" s="1"/>
      <c r="D134" s="1"/>
      <c r="E134" s="30"/>
      <c r="F134" s="1"/>
      <c r="G134" s="1"/>
      <c r="H134" s="1"/>
      <c r="I134" s="1"/>
      <c r="J134" s="1"/>
    </row>
    <row r="135" spans="1:10" ht="14.1" customHeight="1" x14ac:dyDescent="0.2">
      <c r="A135" s="24"/>
      <c r="B135" s="22"/>
      <c r="C135" s="1"/>
      <c r="D135" s="1"/>
      <c r="E135" s="30"/>
      <c r="F135" s="1"/>
      <c r="G135" s="1"/>
      <c r="H135" s="1"/>
      <c r="I135" s="1"/>
      <c r="J135" s="1"/>
    </row>
    <row r="137" spans="1:10" ht="14.1" customHeight="1" x14ac:dyDescent="0.2">
      <c r="A137" s="24"/>
      <c r="B137" s="22"/>
      <c r="C137" s="1"/>
      <c r="D137" s="1"/>
      <c r="E137" s="30"/>
      <c r="F137" s="1"/>
      <c r="G137" s="1"/>
      <c r="H137" s="1"/>
      <c r="I137" s="1"/>
      <c r="J137" s="1"/>
    </row>
    <row r="138" spans="1:10" ht="14.1" customHeight="1" x14ac:dyDescent="0.2">
      <c r="A138" s="24"/>
      <c r="B138" s="22"/>
      <c r="C138" s="1"/>
      <c r="D138" s="6"/>
      <c r="E138" s="30"/>
      <c r="F138" s="1"/>
      <c r="G138" s="1"/>
      <c r="H138" s="1"/>
      <c r="I138" s="1"/>
      <c r="J138" s="1"/>
    </row>
    <row r="139" spans="1:10" ht="14.1" customHeight="1" x14ac:dyDescent="0.2">
      <c r="A139" s="24"/>
      <c r="B139" s="22"/>
      <c r="C139" s="1"/>
      <c r="D139" s="6"/>
      <c r="E139" s="30"/>
      <c r="F139" s="1"/>
      <c r="G139" s="1"/>
      <c r="H139" s="1"/>
      <c r="I139" s="1"/>
      <c r="J139" s="1"/>
    </row>
    <row r="140" spans="1:10" ht="14.1" customHeight="1" x14ac:dyDescent="0.2">
      <c r="A140" s="24"/>
      <c r="B140" s="22"/>
      <c r="C140" s="1"/>
      <c r="D140" s="6"/>
      <c r="E140" s="30"/>
      <c r="F140" s="1"/>
      <c r="G140" s="1"/>
      <c r="H140" s="1"/>
      <c r="I140" s="1"/>
      <c r="J140" s="1"/>
    </row>
    <row r="141" spans="1:10" ht="14.1" customHeight="1" x14ac:dyDescent="0.2">
      <c r="A141" s="24"/>
      <c r="B141" s="22"/>
      <c r="C141" s="1"/>
      <c r="D141" s="1"/>
      <c r="E141" s="30"/>
      <c r="F141" s="1"/>
      <c r="G141" s="1"/>
      <c r="H141" s="1"/>
      <c r="I141" s="1"/>
      <c r="J141" s="1"/>
    </row>
    <row r="142" spans="1:10" ht="14.1" customHeight="1" x14ac:dyDescent="0.2">
      <c r="A142" s="24"/>
      <c r="B142" s="22"/>
      <c r="C142" s="1"/>
      <c r="D142" s="6"/>
      <c r="E142" s="30"/>
      <c r="F142" s="1"/>
      <c r="G142" s="1"/>
      <c r="H142" s="1"/>
      <c r="I142" s="1"/>
      <c r="J142" s="1"/>
    </row>
    <row r="143" spans="1:10" ht="14.1" customHeight="1" x14ac:dyDescent="0.2">
      <c r="A143" s="24"/>
      <c r="B143" s="22"/>
      <c r="C143" s="1"/>
      <c r="D143" s="1"/>
      <c r="E143" s="30"/>
      <c r="F143" s="1"/>
      <c r="G143" s="1"/>
      <c r="H143" s="1"/>
      <c r="I143" s="1"/>
      <c r="J143" s="1"/>
    </row>
    <row r="144" spans="1:10" ht="14.1" customHeight="1" x14ac:dyDescent="0.2">
      <c r="A144" s="24"/>
      <c r="B144" s="22"/>
      <c r="C144" s="1"/>
      <c r="D144" s="1"/>
      <c r="E144" s="30"/>
      <c r="F144" s="1"/>
      <c r="G144" s="1"/>
      <c r="H144" s="1"/>
      <c r="I144" s="1"/>
      <c r="J144" s="1"/>
    </row>
    <row r="145" spans="1:10" ht="14.1" customHeight="1" x14ac:dyDescent="0.2">
      <c r="A145" s="24"/>
      <c r="B145" s="22"/>
      <c r="C145" s="1"/>
      <c r="D145" s="1"/>
      <c r="E145" s="30"/>
      <c r="F145" s="1"/>
      <c r="G145" s="1"/>
      <c r="H145" s="1"/>
      <c r="I145" s="1"/>
      <c r="J145" s="1"/>
    </row>
    <row r="146" spans="1:10" ht="14.1" customHeight="1" x14ac:dyDescent="0.2">
      <c r="A146" s="24"/>
      <c r="B146" s="22"/>
      <c r="C146" s="1"/>
      <c r="D146" s="1"/>
      <c r="E146" s="30"/>
      <c r="F146" s="1"/>
      <c r="G146" s="1"/>
      <c r="H146" s="1"/>
      <c r="I146" s="1"/>
      <c r="J146" s="1"/>
    </row>
    <row r="148" spans="1:10" ht="14.1" customHeight="1" x14ac:dyDescent="0.2">
      <c r="A148" s="24"/>
      <c r="B148" s="22"/>
      <c r="C148" s="1"/>
      <c r="D148" s="1"/>
      <c r="E148" s="30"/>
      <c r="F148" s="1"/>
      <c r="G148" s="1"/>
      <c r="H148" s="1"/>
      <c r="I148" s="1"/>
      <c r="J148" s="1"/>
    </row>
    <row r="149" spans="1:10" ht="14.1" customHeight="1" x14ac:dyDescent="0.2">
      <c r="A149" s="24"/>
      <c r="B149" s="22"/>
      <c r="C149" s="1"/>
      <c r="D149" s="6"/>
      <c r="E149" s="30"/>
      <c r="F149" s="1"/>
      <c r="G149" s="1"/>
      <c r="H149" s="1"/>
      <c r="I149" s="1"/>
      <c r="J149" s="1"/>
    </row>
    <row r="150" spans="1:10" ht="14.1" customHeight="1" x14ac:dyDescent="0.2">
      <c r="A150" s="24"/>
      <c r="B150" s="22"/>
      <c r="C150" s="1"/>
      <c r="D150" s="6"/>
      <c r="E150" s="30"/>
      <c r="F150" s="1"/>
      <c r="G150" s="1"/>
      <c r="H150" s="1"/>
      <c r="I150" s="1"/>
      <c r="J150" s="1"/>
    </row>
    <row r="151" spans="1:10" ht="14.1" customHeight="1" x14ac:dyDescent="0.2">
      <c r="A151" s="24"/>
      <c r="B151" s="22"/>
      <c r="C151" s="1"/>
      <c r="D151" s="6"/>
      <c r="E151" s="30"/>
      <c r="F151" s="1"/>
      <c r="G151" s="1"/>
      <c r="H151" s="1"/>
      <c r="I151" s="1"/>
      <c r="J151" s="1"/>
    </row>
    <row r="152" spans="1:10" ht="14.1" customHeight="1" x14ac:dyDescent="0.2">
      <c r="A152" s="24"/>
      <c r="B152" s="22"/>
      <c r="C152" s="1"/>
      <c r="D152" s="1"/>
      <c r="E152" s="30"/>
      <c r="F152" s="1"/>
      <c r="G152" s="1"/>
      <c r="H152" s="1"/>
      <c r="I152" s="1"/>
      <c r="J152" s="1"/>
    </row>
    <row r="153" spans="1:10" ht="14.1" customHeight="1" x14ac:dyDescent="0.2">
      <c r="A153" s="24"/>
      <c r="B153" s="22"/>
      <c r="C153" s="1"/>
      <c r="D153" s="6"/>
      <c r="E153" s="30"/>
      <c r="F153" s="1"/>
      <c r="G153" s="1"/>
      <c r="H153" s="1"/>
      <c r="I153" s="1"/>
      <c r="J153" s="1"/>
    </row>
    <row r="154" spans="1:10" ht="14.1" customHeight="1" x14ac:dyDescent="0.2">
      <c r="A154" s="24"/>
      <c r="B154" s="22"/>
      <c r="C154" s="1"/>
      <c r="D154" s="1"/>
      <c r="E154" s="30"/>
      <c r="F154" s="1"/>
      <c r="G154" s="1"/>
      <c r="H154" s="1"/>
      <c r="I154" s="1"/>
      <c r="J154" s="1"/>
    </row>
    <row r="155" spans="1:10" ht="14.1" customHeight="1" x14ac:dyDescent="0.2">
      <c r="A155" s="24"/>
      <c r="B155" s="22"/>
      <c r="C155" s="1"/>
      <c r="D155" s="1"/>
      <c r="E155" s="30"/>
      <c r="F155" s="1"/>
      <c r="G155" s="1"/>
      <c r="H155" s="1"/>
      <c r="I155" s="1"/>
      <c r="J155" s="1"/>
    </row>
    <row r="156" spans="1:10" ht="14.1" customHeight="1" x14ac:dyDescent="0.2">
      <c r="A156" s="24"/>
      <c r="B156" s="22"/>
      <c r="C156" s="1"/>
      <c r="D156" s="1"/>
      <c r="E156" s="30"/>
      <c r="F156" s="1"/>
      <c r="G156" s="1"/>
      <c r="H156" s="1"/>
      <c r="I156" s="1"/>
      <c r="J156" s="1"/>
    </row>
    <row r="157" spans="1:10" ht="14.1" customHeight="1" x14ac:dyDescent="0.2">
      <c r="A157" s="24"/>
      <c r="B157" s="22"/>
      <c r="C157" s="1"/>
      <c r="D157" s="1"/>
      <c r="E157" s="30"/>
      <c r="F157" s="1"/>
      <c r="G157" s="1"/>
      <c r="H157" s="1"/>
      <c r="I157" s="1"/>
      <c r="J157" s="1"/>
    </row>
    <row r="159" spans="1:10" ht="14.1" customHeight="1" x14ac:dyDescent="0.2">
      <c r="A159" s="24"/>
      <c r="B159" s="22"/>
      <c r="C159" s="1"/>
      <c r="D159" s="1"/>
      <c r="E159" s="30"/>
      <c r="F159" s="1"/>
      <c r="G159" s="1"/>
      <c r="H159" s="1"/>
      <c r="I159" s="1"/>
      <c r="J159" s="1"/>
    </row>
    <row r="160" spans="1:10" ht="14.1" customHeight="1" x14ac:dyDescent="0.2">
      <c r="A160" s="24"/>
      <c r="B160" s="22"/>
      <c r="C160" s="1"/>
      <c r="D160" s="6"/>
      <c r="E160" s="30"/>
      <c r="F160" s="1"/>
      <c r="G160" s="1"/>
      <c r="H160" s="1"/>
      <c r="I160" s="1"/>
      <c r="J160" s="1"/>
    </row>
    <row r="161" spans="1:10" ht="14.1" customHeight="1" x14ac:dyDescent="0.2">
      <c r="A161" s="24"/>
      <c r="B161" s="22"/>
      <c r="C161" s="1"/>
      <c r="D161" s="6"/>
      <c r="E161" s="30"/>
      <c r="F161" s="1"/>
      <c r="G161" s="1"/>
      <c r="H161" s="1"/>
      <c r="I161" s="1"/>
      <c r="J161" s="1"/>
    </row>
    <row r="162" spans="1:10" ht="14.1" customHeight="1" x14ac:dyDescent="0.2">
      <c r="A162" s="24"/>
      <c r="B162" s="22"/>
      <c r="C162" s="1"/>
      <c r="D162" s="6"/>
      <c r="E162" s="30"/>
      <c r="F162" s="1"/>
      <c r="G162" s="1"/>
      <c r="H162" s="1"/>
      <c r="I162" s="1"/>
      <c r="J162" s="1"/>
    </row>
    <row r="163" spans="1:10" ht="14.1" customHeight="1" x14ac:dyDescent="0.2">
      <c r="A163" s="24"/>
      <c r="B163" s="22"/>
      <c r="C163" s="1"/>
      <c r="D163" s="1"/>
      <c r="E163" s="30"/>
      <c r="F163" s="1"/>
      <c r="G163" s="1"/>
      <c r="H163" s="1"/>
      <c r="I163" s="1"/>
      <c r="J163" s="1"/>
    </row>
    <row r="164" spans="1:10" ht="14.1" customHeight="1" x14ac:dyDescent="0.2">
      <c r="A164" s="24"/>
      <c r="B164" s="22"/>
      <c r="C164" s="1"/>
      <c r="D164" s="6"/>
      <c r="E164" s="30"/>
      <c r="F164" s="1"/>
      <c r="G164" s="1"/>
      <c r="H164" s="1"/>
      <c r="I164" s="1"/>
      <c r="J164" s="1"/>
    </row>
    <row r="165" spans="1:10" ht="14.1" customHeight="1" x14ac:dyDescent="0.2">
      <c r="A165" s="24"/>
      <c r="B165" s="22"/>
      <c r="C165" s="1"/>
      <c r="D165" s="1"/>
      <c r="E165" s="30"/>
      <c r="F165" s="1"/>
      <c r="G165" s="1"/>
      <c r="H165" s="1"/>
      <c r="I165" s="1"/>
      <c r="J165" s="1"/>
    </row>
    <row r="166" spans="1:10" ht="14.1" customHeight="1" x14ac:dyDescent="0.2">
      <c r="A166" s="24"/>
      <c r="B166" s="22"/>
      <c r="C166" s="1"/>
      <c r="D166" s="1"/>
      <c r="E166" s="30"/>
      <c r="F166" s="1"/>
      <c r="G166" s="1"/>
      <c r="H166" s="1"/>
      <c r="I166" s="1"/>
      <c r="J166" s="1"/>
    </row>
    <row r="167" spans="1:10" ht="14.1" customHeight="1" x14ac:dyDescent="0.2">
      <c r="A167" s="24"/>
      <c r="B167" s="22"/>
      <c r="C167" s="1"/>
      <c r="D167" s="1"/>
      <c r="E167" s="30"/>
      <c r="F167" s="1"/>
      <c r="G167" s="1"/>
      <c r="H167" s="1"/>
      <c r="I167" s="1"/>
      <c r="J167" s="1"/>
    </row>
    <row r="168" spans="1:10" ht="14.1" customHeight="1" x14ac:dyDescent="0.2">
      <c r="A168" s="24"/>
      <c r="B168" s="22"/>
      <c r="C168" s="1"/>
      <c r="D168" s="1"/>
      <c r="E168" s="30"/>
      <c r="F168" s="1"/>
      <c r="G168" s="1"/>
      <c r="H168" s="1"/>
      <c r="I168" s="1"/>
      <c r="J168" s="1"/>
    </row>
    <row r="170" spans="1:10" ht="14.1" customHeight="1" x14ac:dyDescent="0.2">
      <c r="A170" s="24"/>
      <c r="B170" s="22"/>
      <c r="C170" s="1"/>
      <c r="D170" s="1"/>
      <c r="E170" s="30"/>
      <c r="F170" s="1"/>
      <c r="G170" s="1"/>
      <c r="H170" s="1"/>
      <c r="I170" s="1"/>
      <c r="J170" s="1"/>
    </row>
    <row r="171" spans="1:10" ht="14.1" customHeight="1" x14ac:dyDescent="0.2">
      <c r="A171" s="24"/>
      <c r="B171" s="22"/>
      <c r="C171" s="1"/>
      <c r="D171" s="6"/>
      <c r="E171" s="30"/>
      <c r="F171" s="1"/>
      <c r="G171" s="1"/>
      <c r="H171" s="1"/>
      <c r="I171" s="1"/>
      <c r="J171" s="1"/>
    </row>
    <row r="172" spans="1:10" ht="14.1" customHeight="1" x14ac:dyDescent="0.2">
      <c r="A172" s="24"/>
      <c r="B172" s="22"/>
      <c r="C172" s="1"/>
      <c r="D172" s="6"/>
      <c r="E172" s="30"/>
      <c r="F172" s="1"/>
      <c r="G172" s="1"/>
      <c r="H172" s="1"/>
      <c r="I172" s="1"/>
      <c r="J172" s="1"/>
    </row>
    <row r="173" spans="1:10" ht="14.1" customHeight="1" x14ac:dyDescent="0.2">
      <c r="A173" s="24"/>
      <c r="B173" s="22"/>
      <c r="C173" s="1"/>
      <c r="D173" s="6"/>
      <c r="E173" s="30"/>
      <c r="F173" s="1"/>
      <c r="G173" s="1"/>
      <c r="H173" s="1"/>
      <c r="I173" s="1"/>
      <c r="J173" s="1"/>
    </row>
    <row r="174" spans="1:10" ht="14.1" customHeight="1" x14ac:dyDescent="0.2">
      <c r="A174" s="24"/>
      <c r="B174" s="22"/>
      <c r="C174" s="1"/>
      <c r="D174" s="1"/>
      <c r="E174" s="30"/>
      <c r="F174" s="1"/>
      <c r="G174" s="1"/>
      <c r="H174" s="1"/>
      <c r="I174" s="1"/>
      <c r="J174" s="1"/>
    </row>
    <row r="175" spans="1:10" ht="14.1" customHeight="1" x14ac:dyDescent="0.2">
      <c r="A175" s="24"/>
      <c r="B175" s="22"/>
      <c r="C175" s="1"/>
      <c r="D175" s="6"/>
      <c r="E175" s="30"/>
      <c r="F175" s="1"/>
      <c r="G175" s="1"/>
      <c r="H175" s="1"/>
      <c r="I175" s="1"/>
      <c r="J175" s="1"/>
    </row>
    <row r="176" spans="1:10" ht="14.1" customHeight="1" x14ac:dyDescent="0.2">
      <c r="A176" s="24"/>
      <c r="B176" s="22"/>
      <c r="C176" s="1"/>
      <c r="D176" s="1"/>
      <c r="E176" s="30"/>
      <c r="F176" s="1"/>
      <c r="G176" s="1"/>
      <c r="H176" s="1"/>
      <c r="I176" s="1"/>
      <c r="J176" s="1"/>
    </row>
    <row r="177" spans="1:18" ht="14.1" customHeight="1" x14ac:dyDescent="0.2">
      <c r="A177" s="24"/>
      <c r="B177" s="22"/>
      <c r="C177" s="1"/>
      <c r="D177" s="1"/>
      <c r="E177" s="30"/>
      <c r="F177" s="1"/>
      <c r="G177" s="1"/>
      <c r="H177" s="1"/>
      <c r="I177" s="1"/>
      <c r="J177" s="1"/>
    </row>
    <row r="178" spans="1:18" ht="14.1" customHeight="1" x14ac:dyDescent="0.2">
      <c r="A178" s="24"/>
      <c r="B178" s="22"/>
      <c r="C178" s="1"/>
      <c r="D178" s="1"/>
      <c r="E178" s="30"/>
      <c r="F178" s="1"/>
      <c r="G178" s="1"/>
      <c r="H178" s="1"/>
      <c r="I178" s="1"/>
      <c r="J178" s="1"/>
    </row>
    <row r="179" spans="1:18" ht="14.1" customHeight="1" x14ac:dyDescent="0.2">
      <c r="A179" s="24"/>
      <c r="B179" s="22"/>
      <c r="C179" s="1"/>
      <c r="D179" s="1"/>
      <c r="E179" s="30"/>
      <c r="F179" s="1"/>
      <c r="G179" s="1"/>
      <c r="H179" s="1"/>
      <c r="I179" s="1"/>
      <c r="J179" s="1"/>
    </row>
    <row r="181" spans="1:18" ht="14.1" customHeight="1" x14ac:dyDescent="0.2">
      <c r="A181" s="24"/>
      <c r="B181" s="22"/>
      <c r="C181" s="1"/>
      <c r="D181" s="1"/>
      <c r="E181" s="30"/>
      <c r="F181" s="1"/>
      <c r="G181" s="1"/>
      <c r="H181" s="1"/>
      <c r="I181" s="1"/>
      <c r="J181" s="1"/>
    </row>
    <row r="182" spans="1:18" ht="14.1" customHeight="1" x14ac:dyDescent="0.2">
      <c r="A182" s="24"/>
      <c r="B182" s="22"/>
      <c r="C182" s="1"/>
      <c r="D182" s="6"/>
      <c r="E182" s="30"/>
      <c r="F182" s="1"/>
      <c r="G182" s="1"/>
      <c r="H182" s="1"/>
      <c r="I182" s="1"/>
      <c r="J182" s="1"/>
    </row>
    <row r="183" spans="1:18" ht="14.1" customHeight="1" x14ac:dyDescent="0.2">
      <c r="A183" s="24"/>
      <c r="B183" s="22"/>
      <c r="C183" s="1"/>
      <c r="D183" s="6"/>
      <c r="E183" s="30"/>
      <c r="F183" s="1"/>
      <c r="G183" s="1"/>
      <c r="H183" s="1"/>
      <c r="I183" s="1"/>
      <c r="J183" s="1"/>
    </row>
    <row r="184" spans="1:18" ht="14.1" customHeight="1" x14ac:dyDescent="0.2">
      <c r="A184" s="24"/>
      <c r="B184" s="22"/>
      <c r="C184" s="1"/>
      <c r="D184" s="6"/>
      <c r="E184" s="30"/>
      <c r="F184" s="1"/>
      <c r="G184" s="1"/>
      <c r="H184" s="1"/>
      <c r="I184" s="1"/>
      <c r="J184" s="1"/>
    </row>
    <row r="185" spans="1:18" ht="14.1" customHeight="1" x14ac:dyDescent="0.2">
      <c r="A185" s="24"/>
      <c r="B185" s="22"/>
      <c r="C185" s="1"/>
      <c r="D185" s="1"/>
      <c r="E185" s="30"/>
      <c r="F185" s="1"/>
      <c r="G185" s="1"/>
      <c r="H185" s="1"/>
      <c r="I185" s="1"/>
      <c r="J185" s="1"/>
    </row>
    <row r="186" spans="1:18" ht="14.1" customHeight="1" x14ac:dyDescent="0.2">
      <c r="A186" s="24"/>
      <c r="B186" s="22"/>
      <c r="C186" s="1"/>
      <c r="D186" s="6"/>
      <c r="E186" s="30"/>
      <c r="F186" s="1"/>
      <c r="G186" s="1"/>
      <c r="H186" s="1"/>
      <c r="I186" s="1"/>
      <c r="J186" s="1"/>
    </row>
    <row r="187" spans="1:18" ht="14.1" customHeight="1" x14ac:dyDescent="0.2">
      <c r="A187" s="24"/>
      <c r="B187" s="22"/>
      <c r="C187" s="1"/>
      <c r="D187" s="1"/>
      <c r="E187" s="30"/>
      <c r="F187" s="1"/>
      <c r="G187" s="1"/>
      <c r="H187" s="1"/>
      <c r="I187" s="1"/>
      <c r="J187" s="1"/>
    </row>
    <row r="188" spans="1:18" ht="14.1" customHeight="1" x14ac:dyDescent="0.2">
      <c r="A188" s="24"/>
      <c r="B188" s="22"/>
      <c r="C188" s="1"/>
      <c r="D188" s="1"/>
      <c r="E188" s="30"/>
      <c r="F188" s="1"/>
      <c r="G188" s="1"/>
      <c r="H188" s="1"/>
      <c r="I188" s="1"/>
      <c r="J188" s="1"/>
    </row>
    <row r="189" spans="1:18" ht="14.1" customHeight="1" x14ac:dyDescent="0.2">
      <c r="A189" s="24"/>
      <c r="B189" s="22"/>
      <c r="C189" s="1"/>
      <c r="D189" s="1"/>
      <c r="E189" s="30"/>
      <c r="F189" s="1"/>
      <c r="G189" s="1"/>
      <c r="H189" s="1"/>
      <c r="I189" s="1"/>
      <c r="J189" s="1"/>
    </row>
    <row r="190" spans="1:18" ht="14.1" customHeight="1" x14ac:dyDescent="0.2">
      <c r="A190" s="24"/>
      <c r="B190" s="22"/>
      <c r="C190" s="1"/>
      <c r="D190" s="1"/>
      <c r="E190" s="30"/>
      <c r="F190" s="1"/>
      <c r="G190" s="1"/>
      <c r="H190" s="1"/>
      <c r="I190" s="1"/>
      <c r="J190" s="1"/>
    </row>
    <row r="192" spans="1:18" ht="14.1" customHeight="1" x14ac:dyDescent="0.2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P192" s="31"/>
      <c r="Q192" s="31"/>
      <c r="R192" s="31"/>
    </row>
    <row r="193" spans="1:18" ht="14.1" customHeight="1" x14ac:dyDescent="0.2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P193" s="31"/>
      <c r="Q193" s="31"/>
      <c r="R193" s="31"/>
    </row>
    <row r="194" spans="1:18" ht="14.1" customHeight="1" x14ac:dyDescent="0.2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P194" s="31"/>
      <c r="Q194" s="31"/>
      <c r="R194" s="31"/>
    </row>
    <row r="195" spans="1:18" ht="14.1" customHeight="1" x14ac:dyDescent="0.2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P195" s="31"/>
      <c r="Q195" s="31"/>
      <c r="R195" s="31"/>
    </row>
    <row r="196" spans="1:18" ht="14.1" customHeight="1" x14ac:dyDescent="0.2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P196" s="31"/>
      <c r="Q196" s="31"/>
      <c r="R196" s="31"/>
    </row>
    <row r="197" spans="1:18" ht="14.1" customHeight="1" x14ac:dyDescent="0.2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P197" s="31"/>
      <c r="Q197" s="31"/>
      <c r="R197" s="31"/>
    </row>
    <row r="198" spans="1:18" ht="14.1" customHeight="1" x14ac:dyDescent="0.2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P198" s="31"/>
      <c r="Q198" s="31"/>
      <c r="R198" s="31"/>
    </row>
    <row r="199" spans="1:18" ht="14.1" customHeight="1" x14ac:dyDescent="0.2">
      <c r="A199" s="31"/>
      <c r="B199" s="31"/>
      <c r="C199" s="31"/>
      <c r="D199" s="31"/>
      <c r="E199" s="31"/>
      <c r="F199" s="31"/>
      <c r="G199" s="31"/>
      <c r="H199" s="31"/>
      <c r="I199" s="31"/>
      <c r="J199" s="31"/>
    </row>
    <row r="200" spans="1:18" ht="14.1" customHeight="1" x14ac:dyDescent="0.2">
      <c r="A200" s="24"/>
      <c r="B200" s="22"/>
      <c r="C200" s="1"/>
      <c r="D200" s="30"/>
      <c r="E200" s="1"/>
      <c r="F200" s="16"/>
      <c r="G200" s="16"/>
      <c r="H200" s="16"/>
      <c r="I200" s="1"/>
    </row>
    <row r="201" spans="1:18" ht="14.1" customHeight="1" x14ac:dyDescent="0.2">
      <c r="A201" s="24"/>
      <c r="B201" s="22"/>
      <c r="C201" s="1"/>
      <c r="D201" s="30"/>
      <c r="E201" s="1"/>
      <c r="F201" s="16"/>
      <c r="G201" s="16"/>
      <c r="H201" s="16"/>
      <c r="I201" s="1"/>
    </row>
    <row r="202" spans="1:18" ht="14.1" customHeight="1" x14ac:dyDescent="0.2">
      <c r="A202" s="24"/>
      <c r="B202" s="22"/>
      <c r="C202" s="1"/>
      <c r="D202" s="30"/>
      <c r="E202" s="1"/>
      <c r="F202" s="16"/>
      <c r="G202" s="16"/>
      <c r="H202" s="16"/>
      <c r="I202" s="1"/>
    </row>
    <row r="203" spans="1:18" ht="14.1" customHeight="1" x14ac:dyDescent="0.2">
      <c r="A203" s="24"/>
      <c r="B203" s="22"/>
      <c r="C203" s="1"/>
      <c r="D203" s="30"/>
      <c r="E203" s="1"/>
      <c r="F203" s="16"/>
      <c r="G203" s="16"/>
      <c r="H203" s="16"/>
      <c r="I203" s="1"/>
    </row>
    <row r="205" spans="1:18" ht="14.1" customHeight="1" x14ac:dyDescent="0.2">
      <c r="A205" s="24"/>
      <c r="B205" s="22"/>
      <c r="C205" s="21"/>
      <c r="D205" s="21"/>
      <c r="E205" s="21"/>
      <c r="F205" s="21"/>
      <c r="G205" s="21"/>
      <c r="H205" s="21"/>
      <c r="I205" s="23"/>
    </row>
    <row r="206" spans="1:18" ht="14.1" customHeight="1" x14ac:dyDescent="0.2">
      <c r="A206" s="24"/>
      <c r="B206" s="22"/>
      <c r="C206" s="1"/>
      <c r="D206" s="30"/>
      <c r="E206" s="1"/>
      <c r="F206" s="16"/>
      <c r="G206" s="16"/>
      <c r="H206" s="16"/>
      <c r="I206" s="1"/>
    </row>
    <row r="207" spans="1:18" ht="14.1" customHeight="1" x14ac:dyDescent="0.2">
      <c r="A207" s="24"/>
      <c r="B207" s="22"/>
      <c r="C207" s="1"/>
      <c r="D207" s="30"/>
      <c r="E207" s="1"/>
      <c r="F207" s="16"/>
      <c r="G207" s="16"/>
      <c r="H207" s="16"/>
      <c r="I207" s="1"/>
    </row>
    <row r="208" spans="1:18" ht="14.1" customHeight="1" x14ac:dyDescent="0.2">
      <c r="A208" s="24"/>
      <c r="B208" s="22"/>
      <c r="C208" s="1"/>
      <c r="D208" s="30"/>
      <c r="E208" s="1"/>
      <c r="F208" s="16"/>
      <c r="G208" s="16"/>
      <c r="H208" s="16"/>
      <c r="I208" s="1"/>
    </row>
    <row r="210" spans="1:9" ht="14.1" customHeight="1" x14ac:dyDescent="0.2">
      <c r="A210" s="24"/>
      <c r="B210" s="22"/>
      <c r="C210" s="21"/>
      <c r="D210" s="21"/>
      <c r="E210" s="21"/>
      <c r="F210" s="21"/>
      <c r="G210" s="21"/>
      <c r="H210" s="21"/>
      <c r="I210" s="23"/>
    </row>
    <row r="211" spans="1:9" ht="14.1" customHeight="1" x14ac:dyDescent="0.2">
      <c r="A211" s="24"/>
      <c r="B211" s="22"/>
      <c r="C211" s="1"/>
      <c r="D211" s="30"/>
      <c r="E211" s="1"/>
      <c r="F211" s="16"/>
      <c r="G211" s="16"/>
      <c r="H211" s="16"/>
      <c r="I211" s="1"/>
    </row>
    <row r="212" spans="1:9" ht="14.1" customHeight="1" x14ac:dyDescent="0.2">
      <c r="A212" s="24"/>
      <c r="B212" s="22"/>
      <c r="C212" s="1"/>
      <c r="D212" s="30"/>
      <c r="E212" s="1"/>
      <c r="F212" s="16"/>
      <c r="G212" s="16"/>
      <c r="H212" s="16"/>
      <c r="I212" s="1"/>
    </row>
    <row r="213" spans="1:9" ht="14.1" customHeight="1" x14ac:dyDescent="0.2">
      <c r="A213" s="24"/>
      <c r="B213" s="22"/>
      <c r="C213" s="1"/>
      <c r="D213" s="30"/>
      <c r="E213" s="1"/>
      <c r="F213" s="16"/>
      <c r="G213" s="16"/>
      <c r="H213" s="16"/>
      <c r="I213" s="1"/>
    </row>
    <row r="214" spans="1:9" ht="14.1" customHeight="1" x14ac:dyDescent="0.2">
      <c r="A214" s="24"/>
      <c r="B214" s="22"/>
      <c r="C214" s="1"/>
      <c r="D214" s="30"/>
      <c r="E214" s="1"/>
      <c r="F214" s="16"/>
      <c r="G214" s="16"/>
      <c r="H214" s="16"/>
      <c r="I214" s="1"/>
    </row>
    <row r="215" spans="1:9" ht="14.1" customHeight="1" x14ac:dyDescent="0.2">
      <c r="A215" s="24"/>
      <c r="B215" s="22"/>
      <c r="C215" s="1"/>
      <c r="D215" s="30"/>
      <c r="E215" s="1"/>
      <c r="F215" s="16"/>
      <c r="G215" s="16"/>
      <c r="H215" s="16"/>
      <c r="I215" s="1"/>
    </row>
    <row r="216" spans="1:9" ht="14.1" customHeight="1" x14ac:dyDescent="0.2">
      <c r="A216" s="24"/>
      <c r="B216" s="22"/>
      <c r="C216" s="1"/>
      <c r="D216" s="30"/>
      <c r="E216" s="1"/>
      <c r="F216" s="16"/>
      <c r="G216" s="16"/>
      <c r="H216" s="16"/>
      <c r="I216" s="1"/>
    </row>
    <row r="217" spans="1:9" ht="14.1" customHeight="1" x14ac:dyDescent="0.2">
      <c r="A217" s="24"/>
      <c r="B217" s="22"/>
      <c r="C217" s="1"/>
      <c r="D217" s="30"/>
      <c r="E217" s="1"/>
      <c r="F217" s="16"/>
      <c r="G217" s="16"/>
      <c r="H217" s="16"/>
      <c r="I217" s="1"/>
    </row>
    <row r="218" spans="1:9" ht="14.1" customHeight="1" x14ac:dyDescent="0.2">
      <c r="A218" s="24"/>
      <c r="B218" s="22"/>
      <c r="C218" s="1"/>
      <c r="D218" s="30"/>
      <c r="E218" s="1"/>
      <c r="F218" s="16"/>
      <c r="G218" s="16"/>
      <c r="H218" s="16"/>
      <c r="I218" s="1"/>
    </row>
    <row r="220" spans="1:9" ht="14.1" customHeight="1" x14ac:dyDescent="0.2">
      <c r="A220" s="24"/>
      <c r="B220" s="22"/>
      <c r="C220" s="21"/>
      <c r="D220" s="21"/>
      <c r="E220" s="21"/>
      <c r="F220" s="21"/>
      <c r="G220" s="21"/>
      <c r="H220" s="21"/>
      <c r="I220" s="23"/>
    </row>
    <row r="221" spans="1:9" ht="14.1" customHeight="1" x14ac:dyDescent="0.2">
      <c r="A221" s="24"/>
      <c r="B221" s="22"/>
      <c r="C221" s="1"/>
      <c r="D221" s="30"/>
      <c r="E221" s="1"/>
      <c r="F221" s="16"/>
      <c r="G221" s="16"/>
      <c r="H221" s="16"/>
      <c r="I221" s="1"/>
    </row>
    <row r="222" spans="1:9" ht="14.1" customHeight="1" x14ac:dyDescent="0.2">
      <c r="A222" s="24"/>
      <c r="B222" s="22"/>
      <c r="C222" s="1"/>
      <c r="D222" s="30"/>
      <c r="E222" s="1"/>
      <c r="F222" s="16"/>
      <c r="G222" s="16"/>
      <c r="H222" s="16"/>
      <c r="I222" s="1"/>
    </row>
    <row r="223" spans="1:9" ht="14.1" customHeight="1" x14ac:dyDescent="0.2">
      <c r="A223" s="24"/>
      <c r="B223" s="22"/>
      <c r="C223" s="1"/>
      <c r="D223" s="30"/>
      <c r="E223" s="1"/>
      <c r="F223" s="16"/>
      <c r="G223" s="16"/>
      <c r="H223" s="16"/>
      <c r="I223" s="1"/>
    </row>
    <row r="224" spans="1:9" ht="14.1" customHeight="1" x14ac:dyDescent="0.2">
      <c r="A224" s="24"/>
      <c r="B224" s="22"/>
      <c r="C224" s="1"/>
      <c r="D224" s="30"/>
      <c r="E224" s="1"/>
      <c r="F224" s="16"/>
      <c r="G224" s="16"/>
      <c r="H224" s="16"/>
      <c r="I224" s="1"/>
    </row>
    <row r="225" spans="1:9" ht="14.1" customHeight="1" x14ac:dyDescent="0.2">
      <c r="A225" s="24"/>
      <c r="B225" s="22"/>
      <c r="C225" s="1"/>
      <c r="D225" s="30"/>
      <c r="E225" s="1"/>
      <c r="F225" s="16"/>
      <c r="G225" s="16"/>
      <c r="H225" s="16"/>
      <c r="I225" s="1"/>
    </row>
    <row r="226" spans="1:9" ht="14.1" customHeight="1" x14ac:dyDescent="0.2">
      <c r="A226" s="24"/>
      <c r="B226" s="22"/>
      <c r="C226" s="1"/>
      <c r="D226" s="30"/>
      <c r="E226" s="1"/>
      <c r="F226" s="16"/>
      <c r="G226" s="16"/>
      <c r="H226" s="16"/>
      <c r="I226" s="1"/>
    </row>
    <row r="227" spans="1:9" ht="14.1" customHeight="1" x14ac:dyDescent="0.2">
      <c r="A227" s="24"/>
      <c r="B227" s="22"/>
      <c r="C227" s="1"/>
      <c r="D227" s="30"/>
      <c r="E227" s="1"/>
      <c r="F227" s="16"/>
      <c r="G227" s="16"/>
      <c r="H227" s="16"/>
      <c r="I227" s="1"/>
    </row>
    <row r="228" spans="1:9" ht="14.1" customHeight="1" x14ac:dyDescent="0.2">
      <c r="A228" s="24"/>
      <c r="B228" s="22"/>
      <c r="C228" s="1"/>
      <c r="D228" s="30"/>
      <c r="E228" s="1"/>
      <c r="F228" s="16"/>
      <c r="G228" s="16"/>
      <c r="H228" s="16"/>
      <c r="I228" s="1"/>
    </row>
    <row r="230" spans="1:9" ht="14.1" customHeight="1" x14ac:dyDescent="0.2">
      <c r="A230" s="24"/>
      <c r="B230" s="22"/>
      <c r="C230" s="21"/>
      <c r="D230" s="21"/>
      <c r="E230" s="21"/>
      <c r="F230" s="21"/>
      <c r="G230" s="21"/>
      <c r="H230" s="21"/>
      <c r="I230" s="23"/>
    </row>
    <row r="231" spans="1:9" ht="14.1" customHeight="1" x14ac:dyDescent="0.2">
      <c r="A231" s="24"/>
      <c r="B231" s="22"/>
      <c r="C231" s="1"/>
      <c r="D231" s="30"/>
      <c r="E231" s="1"/>
      <c r="F231" s="16"/>
      <c r="G231" s="16"/>
      <c r="H231" s="16"/>
      <c r="I231" s="1"/>
    </row>
    <row r="232" spans="1:9" ht="14.1" customHeight="1" x14ac:dyDescent="0.2">
      <c r="A232" s="24"/>
      <c r="B232" s="22"/>
      <c r="C232" s="1"/>
      <c r="D232" s="30"/>
      <c r="E232" s="1"/>
      <c r="F232" s="16"/>
      <c r="G232" s="16"/>
      <c r="H232" s="16"/>
      <c r="I232" s="1"/>
    </row>
    <row r="233" spans="1:9" ht="14.1" customHeight="1" x14ac:dyDescent="0.2">
      <c r="A233" s="24"/>
      <c r="B233" s="22"/>
      <c r="C233" s="1"/>
      <c r="D233" s="30"/>
      <c r="E233" s="1"/>
      <c r="F233" s="16"/>
      <c r="G233" s="16"/>
      <c r="H233" s="16"/>
      <c r="I233" s="1"/>
    </row>
    <row r="234" spans="1:9" ht="14.1" customHeight="1" x14ac:dyDescent="0.2">
      <c r="A234" s="24"/>
      <c r="B234" s="22"/>
      <c r="C234" s="1"/>
      <c r="D234" s="30"/>
      <c r="E234" s="1"/>
      <c r="F234" s="16"/>
      <c r="G234" s="16"/>
      <c r="H234" s="16"/>
      <c r="I234" s="1"/>
    </row>
    <row r="235" spans="1:9" ht="14.1" customHeight="1" x14ac:dyDescent="0.2">
      <c r="A235" s="24"/>
      <c r="B235" s="22"/>
      <c r="C235" s="1"/>
      <c r="D235" s="30"/>
      <c r="E235" s="1"/>
      <c r="F235" s="16"/>
      <c r="G235" s="16"/>
      <c r="H235" s="16"/>
      <c r="I235" s="1"/>
    </row>
    <row r="236" spans="1:9" ht="14.1" customHeight="1" x14ac:dyDescent="0.2">
      <c r="A236" s="24"/>
      <c r="B236" s="22"/>
      <c r="C236" s="1"/>
      <c r="D236" s="30"/>
      <c r="E236" s="1"/>
      <c r="F236" s="16"/>
      <c r="G236" s="16"/>
      <c r="H236" s="16"/>
      <c r="I236" s="1"/>
    </row>
    <row r="237" spans="1:9" ht="14.1" customHeight="1" x14ac:dyDescent="0.2">
      <c r="A237" s="24"/>
      <c r="B237" s="22"/>
      <c r="C237" s="1"/>
      <c r="D237" s="30"/>
      <c r="E237" s="1"/>
      <c r="F237" s="16"/>
      <c r="G237" s="16"/>
      <c r="H237" s="16"/>
      <c r="I237" s="1"/>
    </row>
    <row r="238" spans="1:9" ht="14.1" customHeight="1" x14ac:dyDescent="0.2">
      <c r="A238" s="24"/>
      <c r="B238" s="22"/>
      <c r="C238" s="1"/>
      <c r="D238" s="30"/>
      <c r="E238" s="1"/>
      <c r="F238" s="16"/>
      <c r="G238" s="16"/>
      <c r="H238" s="16"/>
      <c r="I238" s="1"/>
    </row>
    <row r="239" spans="1:9" ht="14.1" customHeight="1" x14ac:dyDescent="0.2">
      <c r="A239" s="24"/>
      <c r="B239" s="22"/>
      <c r="C239" s="1"/>
      <c r="D239" s="30"/>
      <c r="E239" s="1"/>
      <c r="F239" s="16"/>
      <c r="G239" s="16"/>
      <c r="H239" s="16"/>
      <c r="I239" s="1"/>
    </row>
    <row r="240" spans="1:9" ht="14.1" customHeight="1" x14ac:dyDescent="0.2">
      <c r="A240" s="24"/>
      <c r="B240" s="22"/>
      <c r="C240" s="1"/>
      <c r="D240" s="30"/>
      <c r="E240" s="1"/>
      <c r="F240" s="16"/>
      <c r="G240" s="16"/>
      <c r="H240" s="16"/>
      <c r="I240" s="1"/>
    </row>
    <row r="242" spans="1:9" ht="14.1" customHeight="1" x14ac:dyDescent="0.2">
      <c r="A242" s="24"/>
      <c r="B242" s="22"/>
      <c r="C242" s="21"/>
      <c r="D242" s="21"/>
      <c r="E242" s="21"/>
      <c r="F242" s="21"/>
      <c r="G242" s="21"/>
      <c r="H242" s="21"/>
      <c r="I242" s="23"/>
    </row>
    <row r="243" spans="1:9" ht="14.1" customHeight="1" x14ac:dyDescent="0.2">
      <c r="A243" s="24"/>
      <c r="B243" s="22"/>
      <c r="C243" s="1"/>
      <c r="D243" s="30"/>
      <c r="E243" s="1"/>
      <c r="F243" s="16"/>
      <c r="G243" s="16"/>
      <c r="H243" s="16"/>
      <c r="I243" s="1"/>
    </row>
    <row r="244" spans="1:9" ht="14.1" customHeight="1" x14ac:dyDescent="0.2">
      <c r="A244" s="24"/>
      <c r="B244" s="22"/>
      <c r="C244" s="1"/>
      <c r="D244" s="30"/>
      <c r="E244" s="1"/>
      <c r="F244" s="16"/>
      <c r="G244" s="16"/>
      <c r="H244" s="16"/>
      <c r="I244" s="1"/>
    </row>
    <row r="245" spans="1:9" ht="14.1" customHeight="1" x14ac:dyDescent="0.2">
      <c r="A245" s="24"/>
      <c r="B245" s="22"/>
      <c r="C245" s="1"/>
      <c r="D245" s="30"/>
      <c r="E245" s="1"/>
      <c r="F245" s="16"/>
      <c r="G245" s="16"/>
      <c r="H245" s="16"/>
      <c r="I245" s="1"/>
    </row>
    <row r="246" spans="1:9" ht="14.1" customHeight="1" x14ac:dyDescent="0.2">
      <c r="A246" s="24"/>
      <c r="B246" s="22"/>
      <c r="C246" s="1"/>
      <c r="D246" s="30"/>
      <c r="E246" s="1"/>
      <c r="F246" s="16"/>
      <c r="G246" s="16"/>
      <c r="H246" s="16"/>
      <c r="I246" s="1"/>
    </row>
    <row r="247" spans="1:9" ht="14.1" customHeight="1" x14ac:dyDescent="0.2">
      <c r="A247" s="24"/>
      <c r="B247" s="22"/>
      <c r="C247" s="1"/>
      <c r="D247" s="30"/>
      <c r="E247" s="1"/>
      <c r="F247" s="16"/>
      <c r="G247" s="16"/>
      <c r="H247" s="16"/>
      <c r="I247" s="1"/>
    </row>
    <row r="248" spans="1:9" ht="14.1" customHeight="1" x14ac:dyDescent="0.2">
      <c r="A248" s="24"/>
      <c r="B248" s="22"/>
      <c r="C248" s="1"/>
      <c r="D248" s="30"/>
      <c r="E248" s="1"/>
      <c r="F248" s="16"/>
      <c r="G248" s="16"/>
      <c r="H248" s="16"/>
      <c r="I248" s="1"/>
    </row>
    <row r="249" spans="1:9" ht="14.1" customHeight="1" x14ac:dyDescent="0.2">
      <c r="A249" s="24"/>
      <c r="B249" s="22"/>
      <c r="C249" s="1"/>
      <c r="D249" s="30"/>
      <c r="E249" s="1"/>
      <c r="F249" s="16"/>
      <c r="G249" s="16"/>
      <c r="H249" s="16"/>
      <c r="I249" s="1"/>
    </row>
    <row r="250" spans="1:9" ht="14.1" customHeight="1" x14ac:dyDescent="0.2">
      <c r="A250" s="24"/>
      <c r="B250" s="22"/>
      <c r="C250" s="1"/>
      <c r="D250" s="30"/>
      <c r="E250" s="1"/>
      <c r="F250" s="16"/>
      <c r="G250" s="16"/>
      <c r="H250" s="16"/>
      <c r="I250" s="1"/>
    </row>
    <row r="251" spans="1:9" ht="14.1" customHeight="1" x14ac:dyDescent="0.2">
      <c r="A251" s="24"/>
      <c r="B251" s="22"/>
      <c r="C251" s="1"/>
      <c r="D251" s="30"/>
      <c r="E251" s="1"/>
      <c r="F251" s="16"/>
      <c r="G251" s="16"/>
      <c r="H251" s="16"/>
      <c r="I251" s="1"/>
    </row>
    <row r="252" spans="1:9" ht="14.1" customHeight="1" x14ac:dyDescent="0.2">
      <c r="A252" s="24"/>
      <c r="B252" s="22"/>
      <c r="C252" s="1"/>
      <c r="D252" s="30"/>
      <c r="E252" s="1"/>
      <c r="F252" s="16"/>
      <c r="G252" s="16"/>
      <c r="H252" s="16"/>
      <c r="I252" s="1"/>
    </row>
    <row r="254" spans="1:9" ht="14.1" customHeight="1" x14ac:dyDescent="0.2">
      <c r="A254" s="24"/>
      <c r="B254" s="22"/>
      <c r="C254" s="21"/>
      <c r="D254" s="21"/>
      <c r="E254" s="21"/>
      <c r="F254" s="21"/>
      <c r="G254" s="21"/>
      <c r="H254" s="21"/>
      <c r="I254" s="23"/>
    </row>
    <row r="255" spans="1:9" ht="14.1" customHeight="1" x14ac:dyDescent="0.2">
      <c r="A255" s="24"/>
      <c r="B255" s="22"/>
      <c r="C255" s="1"/>
      <c r="D255" s="30"/>
      <c r="E255" s="1"/>
      <c r="F255" s="16"/>
      <c r="G255" s="16"/>
      <c r="H255" s="16"/>
      <c r="I255" s="1"/>
    </row>
    <row r="256" spans="1:9" ht="14.1" customHeight="1" x14ac:dyDescent="0.2">
      <c r="A256" s="24"/>
      <c r="B256" s="22"/>
      <c r="C256" s="1"/>
      <c r="D256" s="30"/>
      <c r="E256" s="1"/>
      <c r="F256" s="16"/>
      <c r="G256" s="16"/>
      <c r="H256" s="16"/>
      <c r="I256" s="1"/>
    </row>
    <row r="257" spans="1:9" ht="14.1" customHeight="1" x14ac:dyDescent="0.2">
      <c r="A257" s="24"/>
      <c r="B257" s="22"/>
      <c r="C257" s="1"/>
      <c r="D257" s="30"/>
      <c r="E257" s="1"/>
      <c r="F257" s="16"/>
      <c r="G257" s="16"/>
      <c r="H257" s="16"/>
      <c r="I257" s="1"/>
    </row>
    <row r="258" spans="1:9" ht="14.1" customHeight="1" x14ac:dyDescent="0.2">
      <c r="A258" s="24"/>
      <c r="B258" s="22"/>
      <c r="C258" s="1"/>
      <c r="D258" s="30"/>
      <c r="E258" s="1"/>
      <c r="F258" s="16"/>
      <c r="G258" s="16"/>
      <c r="H258" s="16"/>
      <c r="I258" s="1"/>
    </row>
    <row r="259" spans="1:9" ht="14.1" customHeight="1" x14ac:dyDescent="0.2">
      <c r="A259" s="24"/>
      <c r="B259" s="22"/>
      <c r="C259" s="1"/>
      <c r="D259" s="30"/>
      <c r="E259" s="1"/>
      <c r="F259" s="16"/>
      <c r="G259" s="16"/>
      <c r="H259" s="16"/>
      <c r="I259" s="1"/>
    </row>
    <row r="260" spans="1:9" ht="14.1" customHeight="1" x14ac:dyDescent="0.2">
      <c r="A260" s="24"/>
      <c r="B260" s="22"/>
      <c r="C260" s="1"/>
      <c r="D260" s="30"/>
      <c r="E260" s="1"/>
      <c r="F260" s="16"/>
      <c r="G260" s="16"/>
      <c r="H260" s="16"/>
      <c r="I260" s="1"/>
    </row>
    <row r="261" spans="1:9" ht="14.1" customHeight="1" x14ac:dyDescent="0.2">
      <c r="A261" s="24"/>
      <c r="B261" s="22"/>
      <c r="C261" s="1"/>
      <c r="D261" s="30"/>
      <c r="E261" s="1"/>
      <c r="F261" s="16"/>
      <c r="G261" s="16"/>
      <c r="H261" s="16"/>
      <c r="I261" s="1"/>
    </row>
    <row r="262" spans="1:9" ht="14.1" customHeight="1" x14ac:dyDescent="0.2">
      <c r="A262" s="24"/>
      <c r="B262" s="22"/>
      <c r="C262" s="1"/>
      <c r="D262" s="30"/>
      <c r="E262" s="1"/>
      <c r="F262" s="16"/>
      <c r="G262" s="16"/>
      <c r="H262" s="16"/>
      <c r="I262" s="1"/>
    </row>
    <row r="263" spans="1:9" ht="14.1" customHeight="1" x14ac:dyDescent="0.2">
      <c r="A263" s="24"/>
      <c r="B263" s="22"/>
      <c r="C263" s="1"/>
      <c r="D263" s="30"/>
      <c r="E263" s="1"/>
      <c r="F263" s="16"/>
      <c r="G263" s="16"/>
      <c r="H263" s="16"/>
      <c r="I263" s="1"/>
    </row>
    <row r="264" spans="1:9" ht="14.1" customHeight="1" x14ac:dyDescent="0.2">
      <c r="A264" s="24"/>
      <c r="B264" s="22"/>
      <c r="C264" s="1"/>
      <c r="D264" s="30"/>
      <c r="E264" s="1"/>
      <c r="F264" s="16"/>
      <c r="G264" s="16"/>
      <c r="H264" s="16"/>
      <c r="I264" s="1"/>
    </row>
    <row r="266" spans="1:9" ht="14.1" customHeight="1" x14ac:dyDescent="0.2">
      <c r="A266" s="24"/>
      <c r="B266" s="22"/>
      <c r="C266" s="21"/>
      <c r="D266" s="21"/>
      <c r="E266" s="21"/>
      <c r="F266" s="21"/>
      <c r="G266" s="21"/>
      <c r="H266" s="21"/>
      <c r="I266" s="23"/>
    </row>
    <row r="267" spans="1:9" ht="14.1" customHeight="1" x14ac:dyDescent="0.2">
      <c r="A267" s="24"/>
      <c r="B267" s="22"/>
      <c r="C267" s="1"/>
      <c r="D267" s="30"/>
      <c r="E267" s="1"/>
      <c r="F267" s="16"/>
      <c r="G267" s="16"/>
      <c r="H267" s="16"/>
      <c r="I267" s="1"/>
    </row>
    <row r="268" spans="1:9" ht="14.1" customHeight="1" x14ac:dyDescent="0.2">
      <c r="A268" s="24"/>
      <c r="B268" s="22"/>
      <c r="C268" s="1"/>
      <c r="D268" s="30"/>
      <c r="E268" s="1"/>
      <c r="F268" s="16"/>
      <c r="G268" s="16"/>
      <c r="H268" s="16"/>
      <c r="I268" s="1"/>
    </row>
    <row r="269" spans="1:9" ht="14.1" customHeight="1" x14ac:dyDescent="0.2">
      <c r="A269" s="24"/>
      <c r="B269" s="22"/>
      <c r="C269" s="1"/>
      <c r="D269" s="30"/>
      <c r="E269" s="1"/>
      <c r="F269" s="16"/>
      <c r="G269" s="16"/>
      <c r="H269" s="16"/>
      <c r="I269" s="1"/>
    </row>
    <row r="270" spans="1:9" ht="14.1" customHeight="1" x14ac:dyDescent="0.2">
      <c r="A270" s="24"/>
      <c r="B270" s="22"/>
      <c r="C270" s="1"/>
      <c r="D270" s="30"/>
      <c r="E270" s="1"/>
      <c r="F270" s="16"/>
      <c r="G270" s="16"/>
      <c r="H270" s="16"/>
      <c r="I270" s="1"/>
    </row>
    <row r="271" spans="1:9" ht="14.1" customHeight="1" x14ac:dyDescent="0.2">
      <c r="A271" s="24"/>
      <c r="B271" s="22"/>
      <c r="C271" s="1"/>
      <c r="D271" s="30"/>
      <c r="E271" s="1"/>
      <c r="F271" s="16"/>
      <c r="G271" s="16"/>
      <c r="H271" s="16"/>
      <c r="I271" s="1"/>
    </row>
    <row r="272" spans="1:9" ht="14.1" customHeight="1" x14ac:dyDescent="0.2">
      <c r="A272" s="24"/>
      <c r="B272" s="22"/>
      <c r="C272" s="1"/>
      <c r="D272" s="30"/>
      <c r="E272" s="1"/>
      <c r="F272" s="16"/>
      <c r="G272" s="16"/>
      <c r="H272" s="16"/>
      <c r="I272" s="1"/>
    </row>
    <row r="273" spans="1:9" ht="14.1" customHeight="1" x14ac:dyDescent="0.2">
      <c r="A273" s="24"/>
      <c r="B273" s="22"/>
      <c r="C273" s="1"/>
      <c r="D273" s="30"/>
      <c r="E273" s="1"/>
      <c r="F273" s="16"/>
      <c r="G273" s="16"/>
      <c r="H273" s="16"/>
      <c r="I273" s="1"/>
    </row>
    <row r="274" spans="1:9" ht="14.1" customHeight="1" x14ac:dyDescent="0.2">
      <c r="A274" s="24"/>
      <c r="B274" s="22"/>
      <c r="C274" s="1"/>
      <c r="D274" s="30"/>
      <c r="E274" s="1"/>
      <c r="F274" s="16"/>
      <c r="G274" s="16"/>
      <c r="H274" s="16"/>
      <c r="I274" s="1"/>
    </row>
    <row r="275" spans="1:9" ht="14.1" customHeight="1" x14ac:dyDescent="0.2">
      <c r="A275" s="24"/>
      <c r="B275" s="22"/>
      <c r="C275" s="1"/>
      <c r="D275" s="30"/>
      <c r="E275" s="1"/>
      <c r="F275" s="16"/>
      <c r="G275" s="16"/>
      <c r="H275" s="16"/>
      <c r="I275" s="1"/>
    </row>
    <row r="276" spans="1:9" ht="14.1" customHeight="1" x14ac:dyDescent="0.2">
      <c r="A276" s="24"/>
      <c r="B276" s="22"/>
      <c r="C276" s="1"/>
      <c r="D276" s="30"/>
      <c r="E276" s="1"/>
      <c r="F276" s="16"/>
      <c r="G276" s="16"/>
      <c r="H276" s="16"/>
      <c r="I276" s="1"/>
    </row>
  </sheetData>
  <mergeCells count="22">
    <mergeCell ref="A12:B12"/>
    <mergeCell ref="A7:B7"/>
    <mergeCell ref="A8:B8"/>
    <mergeCell ref="A9:B9"/>
    <mergeCell ref="A10:B10"/>
    <mergeCell ref="A11:B11"/>
    <mergeCell ref="A16:K16"/>
    <mergeCell ref="K2:K3"/>
    <mergeCell ref="I2:J2"/>
    <mergeCell ref="A1:K1"/>
    <mergeCell ref="C2:C3"/>
    <mergeCell ref="D2:D3"/>
    <mergeCell ref="E2:E3"/>
    <mergeCell ref="A2:B4"/>
    <mergeCell ref="C4:K4"/>
    <mergeCell ref="F2:G2"/>
    <mergeCell ref="H2:H3"/>
    <mergeCell ref="A15:K15"/>
    <mergeCell ref="A14:B14"/>
    <mergeCell ref="A13:B13"/>
    <mergeCell ref="A5:B5"/>
    <mergeCell ref="A6:B6"/>
  </mergeCells>
  <phoneticPr fontId="2" type="noConversion"/>
  <printOptions horizontalCentered="1"/>
  <pageMargins left="0.75" right="0.7" top="0.5" bottom="0.5" header="0.5" footer="0.5"/>
  <pageSetup firstPageNumber="66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5"/>
  <sheetViews>
    <sheetView workbookViewId="0">
      <selection activeCell="A2" sqref="A2:A3"/>
    </sheetView>
  </sheetViews>
  <sheetFormatPr defaultRowHeight="12.75" x14ac:dyDescent="0.2"/>
  <cols>
    <col min="1" max="1" width="10.140625" customWidth="1"/>
    <col min="2" max="4" width="12.7109375" customWidth="1"/>
    <col min="5" max="5" width="14" bestFit="1" customWidth="1"/>
    <col min="6" max="6" width="12.7109375" customWidth="1"/>
    <col min="7" max="7" width="0.28515625" customWidth="1"/>
  </cols>
  <sheetData>
    <row r="1" spans="1:16" s="248" customFormat="1" ht="18" customHeight="1" x14ac:dyDescent="0.2">
      <c r="A1" s="429" t="s">
        <v>346</v>
      </c>
      <c r="B1" s="430"/>
      <c r="C1" s="430"/>
      <c r="D1" s="430"/>
      <c r="E1" s="430"/>
      <c r="F1" s="430"/>
      <c r="G1" s="430"/>
      <c r="H1" s="257"/>
    </row>
    <row r="2" spans="1:16" ht="12.75" customHeight="1" x14ac:dyDescent="0.2">
      <c r="A2" s="431" t="s">
        <v>4</v>
      </c>
      <c r="B2" s="243" t="s">
        <v>28</v>
      </c>
      <c r="C2" s="243" t="s">
        <v>29</v>
      </c>
      <c r="D2" s="243" t="s">
        <v>30</v>
      </c>
      <c r="E2" s="244" t="s">
        <v>31</v>
      </c>
      <c r="F2" s="433" t="s">
        <v>32</v>
      </c>
      <c r="G2" s="433"/>
      <c r="I2" s="248"/>
    </row>
    <row r="3" spans="1:16" x14ac:dyDescent="0.2">
      <c r="A3" s="432"/>
      <c r="B3" s="434" t="s">
        <v>20</v>
      </c>
      <c r="C3" s="435"/>
      <c r="D3" s="435"/>
      <c r="E3" s="435"/>
      <c r="F3" s="435"/>
      <c r="G3" s="435"/>
    </row>
    <row r="4" spans="1:16" ht="14.1" customHeight="1" x14ac:dyDescent="0.2">
      <c r="A4" s="284">
        <v>2008</v>
      </c>
      <c r="B4" s="283">
        <v>200</v>
      </c>
      <c r="C4" s="283">
        <v>196</v>
      </c>
      <c r="D4" s="122">
        <v>146</v>
      </c>
      <c r="E4" s="283">
        <v>167</v>
      </c>
      <c r="F4" s="347">
        <v>709</v>
      </c>
      <c r="G4" s="347"/>
      <c r="H4" s="53"/>
      <c r="I4" s="53"/>
      <c r="J4" s="53"/>
      <c r="K4" s="53"/>
      <c r="L4" s="53"/>
    </row>
    <row r="5" spans="1:16" ht="14.1" customHeight="1" x14ac:dyDescent="0.2">
      <c r="A5" s="284">
        <v>2009</v>
      </c>
      <c r="B5" s="283">
        <v>173</v>
      </c>
      <c r="C5" s="283">
        <v>164</v>
      </c>
      <c r="D5" s="283">
        <v>143</v>
      </c>
      <c r="E5" s="283">
        <v>164</v>
      </c>
      <c r="F5" s="347">
        <v>644</v>
      </c>
      <c r="G5" s="347"/>
      <c r="H5" s="53"/>
      <c r="I5" s="53"/>
      <c r="J5" s="53"/>
      <c r="K5" s="53"/>
      <c r="L5" s="53"/>
      <c r="N5" s="131"/>
    </row>
    <row r="6" spans="1:16" ht="14.1" customHeight="1" x14ac:dyDescent="0.2">
      <c r="A6" s="54">
        <v>2010</v>
      </c>
      <c r="B6" s="123">
        <v>156</v>
      </c>
      <c r="C6" s="123">
        <v>158</v>
      </c>
      <c r="D6" s="123">
        <v>140</v>
      </c>
      <c r="E6" s="123">
        <v>160</v>
      </c>
      <c r="F6" s="348">
        <v>614</v>
      </c>
      <c r="G6" s="348"/>
      <c r="H6" s="53"/>
      <c r="I6" s="53"/>
      <c r="J6" s="53"/>
      <c r="K6" s="53"/>
      <c r="L6" s="53"/>
      <c r="N6" s="131"/>
    </row>
    <row r="7" spans="1:16" ht="14.1" customHeight="1" x14ac:dyDescent="0.2">
      <c r="A7" s="54">
        <v>2011</v>
      </c>
      <c r="B7" s="123">
        <v>155</v>
      </c>
      <c r="C7" s="123">
        <v>167</v>
      </c>
      <c r="D7" s="123">
        <v>146</v>
      </c>
      <c r="E7" s="123">
        <v>144</v>
      </c>
      <c r="F7" s="348">
        <v>612</v>
      </c>
      <c r="G7" s="348"/>
      <c r="H7" s="53"/>
      <c r="I7" s="53"/>
      <c r="J7" s="53"/>
      <c r="K7" s="143"/>
      <c r="L7" s="143"/>
      <c r="N7" s="131"/>
    </row>
    <row r="8" spans="1:16" ht="14.1" customHeight="1" x14ac:dyDescent="0.2">
      <c r="A8" s="54">
        <v>2012</v>
      </c>
      <c r="B8" s="123">
        <v>169</v>
      </c>
      <c r="C8" s="123">
        <v>158</v>
      </c>
      <c r="D8" s="123">
        <v>161</v>
      </c>
      <c r="E8" s="123">
        <v>155</v>
      </c>
      <c r="F8" s="348">
        <v>643</v>
      </c>
      <c r="G8" s="348"/>
      <c r="H8" s="53"/>
      <c r="I8" s="53"/>
      <c r="J8" s="143"/>
      <c r="K8" s="53"/>
      <c r="N8" s="131"/>
    </row>
    <row r="9" spans="1:16" ht="14.1" customHeight="1" x14ac:dyDescent="0.2">
      <c r="A9" s="54">
        <v>2013</v>
      </c>
      <c r="B9" s="123">
        <v>143</v>
      </c>
      <c r="C9" s="123">
        <v>156</v>
      </c>
      <c r="D9" s="123">
        <v>168</v>
      </c>
      <c r="E9" s="123">
        <v>153</v>
      </c>
      <c r="F9" s="348">
        <v>620</v>
      </c>
      <c r="G9" s="348"/>
      <c r="H9" s="53"/>
      <c r="I9" s="53"/>
      <c r="J9" s="143"/>
      <c r="K9" s="53"/>
      <c r="L9" s="69"/>
      <c r="N9" s="131"/>
    </row>
    <row r="10" spans="1:16" ht="14.1" customHeight="1" x14ac:dyDescent="0.2">
      <c r="A10" s="54">
        <v>2014</v>
      </c>
      <c r="B10" s="123">
        <v>183</v>
      </c>
      <c r="C10" s="123">
        <v>167</v>
      </c>
      <c r="D10" s="123">
        <v>125</v>
      </c>
      <c r="E10" s="123">
        <v>137</v>
      </c>
      <c r="F10" s="348">
        <v>612</v>
      </c>
      <c r="G10" s="348"/>
      <c r="H10" s="53"/>
      <c r="I10" s="53"/>
      <c r="J10" s="143"/>
      <c r="K10" s="53"/>
      <c r="L10" s="53"/>
      <c r="N10" s="131"/>
    </row>
    <row r="11" spans="1:16" ht="14.1" customHeight="1" x14ac:dyDescent="0.2">
      <c r="A11" s="54">
        <v>2015</v>
      </c>
      <c r="B11" s="292">
        <v>133</v>
      </c>
      <c r="C11" s="292">
        <v>119</v>
      </c>
      <c r="D11" s="292">
        <v>115</v>
      </c>
      <c r="E11" s="292">
        <v>132</v>
      </c>
      <c r="F11" s="348">
        <v>499</v>
      </c>
      <c r="G11" s="348"/>
      <c r="H11" s="53"/>
      <c r="I11" s="53"/>
      <c r="J11" s="143"/>
      <c r="K11" s="53"/>
      <c r="L11" s="53"/>
      <c r="N11" s="131"/>
    </row>
    <row r="12" spans="1:16" ht="14.1" customHeight="1" x14ac:dyDescent="0.2">
      <c r="A12" s="54">
        <v>2016</v>
      </c>
      <c r="B12" s="292">
        <v>150</v>
      </c>
      <c r="C12" s="292">
        <v>147</v>
      </c>
      <c r="D12" s="292">
        <v>127</v>
      </c>
      <c r="E12" s="292">
        <v>136</v>
      </c>
      <c r="F12" s="348">
        <v>560</v>
      </c>
      <c r="G12" s="348"/>
      <c r="H12" s="53"/>
      <c r="I12" s="53"/>
      <c r="J12" s="143"/>
      <c r="K12" s="53"/>
      <c r="L12" s="53"/>
      <c r="N12" s="131"/>
    </row>
    <row r="13" spans="1:16" ht="14.1" customHeight="1" thickBot="1" x14ac:dyDescent="0.25">
      <c r="A13" s="164">
        <v>2017</v>
      </c>
      <c r="B13" s="293">
        <v>163</v>
      </c>
      <c r="C13" s="293">
        <v>158</v>
      </c>
      <c r="D13" s="293">
        <v>131</v>
      </c>
      <c r="E13" s="293">
        <v>147</v>
      </c>
      <c r="F13" s="349">
        <v>599</v>
      </c>
      <c r="G13" s="349"/>
      <c r="H13" s="53"/>
      <c r="I13" s="53"/>
      <c r="J13" s="143"/>
      <c r="K13" s="53"/>
      <c r="L13" s="53"/>
      <c r="N13" s="131"/>
    </row>
    <row r="14" spans="1:16" x14ac:dyDescent="0.2">
      <c r="A14" s="160"/>
      <c r="B14" s="1"/>
      <c r="C14" s="1"/>
      <c r="D14" s="1"/>
      <c r="E14" s="1"/>
      <c r="F14" s="1"/>
      <c r="G14" s="1"/>
      <c r="I14" s="53"/>
      <c r="J14" s="143"/>
      <c r="K14" s="53"/>
      <c r="L14" s="87"/>
      <c r="N14" s="131"/>
    </row>
    <row r="15" spans="1:16" x14ac:dyDescent="0.2">
      <c r="J15" s="143"/>
      <c r="L15" s="87"/>
      <c r="N15" s="131"/>
    </row>
    <row r="16" spans="1:16" x14ac:dyDescent="0.2">
      <c r="I16" s="157"/>
      <c r="J16" s="143"/>
      <c r="L16" s="53"/>
      <c r="N16" s="131"/>
      <c r="O16" s="157"/>
      <c r="P16" s="87"/>
    </row>
    <row r="17" spans="2:15" x14ac:dyDescent="0.2">
      <c r="J17" s="143"/>
      <c r="L17" s="87"/>
      <c r="O17" s="157"/>
    </row>
    <row r="18" spans="2:15" x14ac:dyDescent="0.2">
      <c r="J18" s="143"/>
      <c r="L18" s="87"/>
    </row>
    <row r="19" spans="2:15" x14ac:dyDescent="0.2">
      <c r="J19" s="143"/>
      <c r="L19" s="53"/>
    </row>
    <row r="20" spans="2:15" x14ac:dyDescent="0.2">
      <c r="I20" s="131"/>
      <c r="J20" s="143"/>
      <c r="K20" s="144"/>
      <c r="L20" s="87"/>
    </row>
    <row r="21" spans="2:15" x14ac:dyDescent="0.2">
      <c r="J21" s="143"/>
      <c r="K21" s="144"/>
      <c r="L21" s="87"/>
    </row>
    <row r="22" spans="2:15" x14ac:dyDescent="0.2">
      <c r="J22" s="143"/>
      <c r="K22" s="144"/>
      <c r="L22" s="53"/>
    </row>
    <row r="23" spans="2:15" x14ac:dyDescent="0.2">
      <c r="J23" s="143"/>
      <c r="K23" s="144"/>
      <c r="L23" s="53"/>
    </row>
    <row r="24" spans="2:15" x14ac:dyDescent="0.2">
      <c r="B24" s="68"/>
      <c r="C24" s="68"/>
      <c r="D24" s="68"/>
      <c r="E24" s="68"/>
      <c r="F24" s="68"/>
      <c r="J24" s="143"/>
      <c r="K24" s="144"/>
      <c r="L24" s="53"/>
    </row>
    <row r="25" spans="2:15" x14ac:dyDescent="0.2">
      <c r="J25" s="143"/>
      <c r="K25" s="144"/>
      <c r="L25" s="53"/>
    </row>
    <row r="26" spans="2:15" x14ac:dyDescent="0.2">
      <c r="J26" s="143"/>
      <c r="K26" s="69"/>
      <c r="L26" s="87"/>
    </row>
    <row r="27" spans="2:15" x14ac:dyDescent="0.2">
      <c r="J27" s="143"/>
      <c r="K27" s="142"/>
      <c r="L27" s="87"/>
    </row>
    <row r="28" spans="2:15" x14ac:dyDescent="0.2">
      <c r="J28" s="143"/>
      <c r="K28" s="144"/>
      <c r="L28" s="53"/>
    </row>
    <row r="29" spans="2:15" x14ac:dyDescent="0.2">
      <c r="J29" s="143"/>
      <c r="K29" s="69"/>
      <c r="L29" s="87"/>
    </row>
    <row r="30" spans="2:15" x14ac:dyDescent="0.2">
      <c r="J30" s="143"/>
      <c r="K30" s="69"/>
      <c r="L30" s="87"/>
    </row>
    <row r="31" spans="2:15" x14ac:dyDescent="0.2">
      <c r="J31" s="143"/>
      <c r="K31" s="69"/>
      <c r="L31" s="53"/>
    </row>
    <row r="45" spans="17:17" x14ac:dyDescent="0.2">
      <c r="Q45" s="53"/>
    </row>
  </sheetData>
  <mergeCells count="4">
    <mergeCell ref="A1:G1"/>
    <mergeCell ref="A2:A3"/>
    <mergeCell ref="F2:G2"/>
    <mergeCell ref="B3:G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18"/>
  <sheetViews>
    <sheetView workbookViewId="0">
      <selection activeCell="A2" sqref="A2:A5"/>
    </sheetView>
  </sheetViews>
  <sheetFormatPr defaultRowHeight="12.75" x14ac:dyDescent="0.2"/>
  <sheetData>
    <row r="1" spans="1:19" s="248" customFormat="1" ht="18" customHeight="1" x14ac:dyDescent="0.2">
      <c r="A1" s="414" t="s">
        <v>331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</row>
    <row r="2" spans="1:19" ht="12.75" customHeight="1" x14ac:dyDescent="0.2">
      <c r="A2" s="431" t="s">
        <v>4</v>
      </c>
      <c r="B2" s="431" t="s">
        <v>12</v>
      </c>
      <c r="C2" s="431"/>
      <c r="D2" s="431"/>
      <c r="E2" s="433" t="s">
        <v>13</v>
      </c>
      <c r="F2" s="433"/>
      <c r="G2" s="433"/>
      <c r="H2" s="433" t="s">
        <v>14</v>
      </c>
      <c r="I2" s="433"/>
      <c r="J2" s="433"/>
      <c r="K2" s="431" t="s">
        <v>15</v>
      </c>
    </row>
    <row r="3" spans="1:19" ht="16.5" customHeight="1" x14ac:dyDescent="0.2">
      <c r="A3" s="431"/>
      <c r="B3" s="431" t="s">
        <v>16</v>
      </c>
      <c r="C3" s="431" t="s">
        <v>17</v>
      </c>
      <c r="D3" s="431" t="s">
        <v>18</v>
      </c>
      <c r="E3" s="433" t="s">
        <v>19</v>
      </c>
      <c r="F3" s="433"/>
      <c r="G3" s="431" t="s">
        <v>25</v>
      </c>
      <c r="H3" s="431" t="s">
        <v>22</v>
      </c>
      <c r="I3" s="431" t="s">
        <v>23</v>
      </c>
      <c r="J3" s="431" t="s">
        <v>24</v>
      </c>
      <c r="K3" s="431"/>
      <c r="R3" s="43"/>
      <c r="S3" s="43"/>
    </row>
    <row r="4" spans="1:19" ht="15" customHeight="1" x14ac:dyDescent="0.2">
      <c r="A4" s="431"/>
      <c r="B4" s="431"/>
      <c r="C4" s="431"/>
      <c r="D4" s="431"/>
      <c r="E4" s="244" t="s">
        <v>16</v>
      </c>
      <c r="F4" s="244" t="s">
        <v>21</v>
      </c>
      <c r="G4" s="431"/>
      <c r="H4" s="431"/>
      <c r="I4" s="431"/>
      <c r="J4" s="431"/>
      <c r="K4" s="431"/>
    </row>
    <row r="5" spans="1:19" x14ac:dyDescent="0.2">
      <c r="A5" s="432"/>
      <c r="B5" s="404" t="s">
        <v>20</v>
      </c>
      <c r="C5" s="404"/>
      <c r="D5" s="404"/>
      <c r="E5" s="404"/>
      <c r="F5" s="404"/>
      <c r="G5" s="404"/>
      <c r="H5" s="404"/>
      <c r="I5" s="404"/>
      <c r="J5" s="404"/>
      <c r="K5" s="404"/>
    </row>
    <row r="6" spans="1:19" x14ac:dyDescent="0.2">
      <c r="A6" s="268">
        <v>2008</v>
      </c>
      <c r="B6" s="118">
        <v>655</v>
      </c>
      <c r="C6" s="118">
        <v>1835</v>
      </c>
      <c r="D6" s="15">
        <v>2490</v>
      </c>
      <c r="E6" s="118">
        <v>110</v>
      </c>
      <c r="F6" s="118">
        <v>800</v>
      </c>
      <c r="G6" s="118">
        <v>180</v>
      </c>
      <c r="H6" s="118">
        <v>1170</v>
      </c>
      <c r="I6" s="118">
        <v>70</v>
      </c>
      <c r="J6" s="118">
        <v>630</v>
      </c>
      <c r="K6" s="118">
        <v>5450</v>
      </c>
      <c r="M6" s="53"/>
      <c r="O6" s="53"/>
      <c r="P6" s="53"/>
    </row>
    <row r="7" spans="1:19" x14ac:dyDescent="0.2">
      <c r="A7" s="268">
        <v>2009</v>
      </c>
      <c r="B7" s="118">
        <v>650</v>
      </c>
      <c r="C7" s="118">
        <v>1840</v>
      </c>
      <c r="D7" s="118">
        <v>2490</v>
      </c>
      <c r="E7" s="118">
        <v>115</v>
      </c>
      <c r="F7" s="118">
        <v>780</v>
      </c>
      <c r="G7" s="118">
        <v>180</v>
      </c>
      <c r="H7" s="118">
        <v>1070</v>
      </c>
      <c r="I7" s="118">
        <v>65</v>
      </c>
      <c r="J7" s="118">
        <v>600</v>
      </c>
      <c r="K7" s="118">
        <v>5300</v>
      </c>
      <c r="M7" s="53"/>
      <c r="O7" s="53"/>
      <c r="P7" s="53"/>
    </row>
    <row r="8" spans="1:19" x14ac:dyDescent="0.2">
      <c r="A8" s="268">
        <v>2010</v>
      </c>
      <c r="B8" s="118">
        <v>630</v>
      </c>
      <c r="C8" s="118">
        <v>1760</v>
      </c>
      <c r="D8" s="118">
        <v>2390</v>
      </c>
      <c r="E8" s="118">
        <v>120</v>
      </c>
      <c r="F8" s="118">
        <v>760</v>
      </c>
      <c r="G8" s="118">
        <v>220</v>
      </c>
      <c r="H8" s="118">
        <v>1080</v>
      </c>
      <c r="I8" s="118">
        <v>70</v>
      </c>
      <c r="J8" s="118">
        <v>610</v>
      </c>
      <c r="K8" s="118">
        <v>5250</v>
      </c>
      <c r="M8" s="53"/>
      <c r="O8" s="53"/>
      <c r="P8" s="53"/>
    </row>
    <row r="9" spans="1:19" x14ac:dyDescent="0.2">
      <c r="A9" s="268">
        <v>2011</v>
      </c>
      <c r="B9" s="118">
        <v>620</v>
      </c>
      <c r="C9" s="118">
        <v>1750</v>
      </c>
      <c r="D9" s="118">
        <v>2370</v>
      </c>
      <c r="E9" s="118">
        <v>110</v>
      </c>
      <c r="F9" s="118">
        <v>760</v>
      </c>
      <c r="G9" s="118">
        <v>220</v>
      </c>
      <c r="H9" s="118">
        <v>1130</v>
      </c>
      <c r="I9" s="118">
        <v>70</v>
      </c>
      <c r="J9" s="118">
        <v>590</v>
      </c>
      <c r="K9" s="118">
        <v>5250</v>
      </c>
      <c r="M9" s="53"/>
      <c r="O9" s="53"/>
      <c r="P9" s="53"/>
    </row>
    <row r="10" spans="1:19" x14ac:dyDescent="0.2">
      <c r="A10" s="268">
        <v>2012</v>
      </c>
      <c r="B10" s="118">
        <v>630</v>
      </c>
      <c r="C10" s="118">
        <v>1780</v>
      </c>
      <c r="D10" s="118">
        <v>2410</v>
      </c>
      <c r="E10" s="118">
        <v>115</v>
      </c>
      <c r="F10" s="118">
        <v>840</v>
      </c>
      <c r="G10" s="118">
        <v>225</v>
      </c>
      <c r="H10" s="118">
        <v>1110</v>
      </c>
      <c r="I10" s="118">
        <v>70</v>
      </c>
      <c r="J10" s="118">
        <v>630</v>
      </c>
      <c r="K10" s="118">
        <v>5400</v>
      </c>
      <c r="M10" s="53"/>
      <c r="O10" s="53"/>
      <c r="P10" s="53"/>
    </row>
    <row r="11" spans="1:19" x14ac:dyDescent="0.2">
      <c r="A11" s="268">
        <v>2013</v>
      </c>
      <c r="B11" s="118">
        <v>610</v>
      </c>
      <c r="C11" s="118">
        <v>1780</v>
      </c>
      <c r="D11" s="118">
        <v>2390</v>
      </c>
      <c r="E11" s="118">
        <v>115</v>
      </c>
      <c r="F11" s="118">
        <v>780</v>
      </c>
      <c r="G11" s="118">
        <v>225</v>
      </c>
      <c r="H11" s="118">
        <v>1110</v>
      </c>
      <c r="I11" s="118">
        <v>70</v>
      </c>
      <c r="J11" s="118">
        <v>610</v>
      </c>
      <c r="K11" s="118">
        <v>5300</v>
      </c>
      <c r="M11" s="53"/>
      <c r="O11" s="53"/>
      <c r="P11" s="53"/>
    </row>
    <row r="12" spans="1:19" x14ac:dyDescent="0.2">
      <c r="A12" s="268">
        <v>2014</v>
      </c>
      <c r="B12" s="118">
        <v>600</v>
      </c>
      <c r="C12" s="118">
        <v>1780</v>
      </c>
      <c r="D12" s="118">
        <v>2380</v>
      </c>
      <c r="E12" s="85">
        <v>110</v>
      </c>
      <c r="F12" s="118">
        <v>750</v>
      </c>
      <c r="G12" s="118">
        <v>230</v>
      </c>
      <c r="H12" s="118">
        <v>1070</v>
      </c>
      <c r="I12" s="118">
        <v>70</v>
      </c>
      <c r="J12" s="118">
        <v>640</v>
      </c>
      <c r="K12" s="118">
        <v>5250</v>
      </c>
      <c r="L12" s="67"/>
      <c r="M12" s="53"/>
      <c r="O12" s="53"/>
      <c r="P12" s="53"/>
    </row>
    <row r="13" spans="1:19" x14ac:dyDescent="0.2">
      <c r="A13" s="268">
        <v>2015</v>
      </c>
      <c r="B13" s="118">
        <v>590</v>
      </c>
      <c r="C13" s="118">
        <v>1780</v>
      </c>
      <c r="D13" s="118">
        <v>2370</v>
      </c>
      <c r="E13" s="118">
        <v>130</v>
      </c>
      <c r="F13" s="118">
        <v>770</v>
      </c>
      <c r="G13" s="118">
        <v>140</v>
      </c>
      <c r="H13" s="118">
        <v>1070</v>
      </c>
      <c r="I13" s="118">
        <v>70</v>
      </c>
      <c r="J13" s="118">
        <v>550</v>
      </c>
      <c r="K13" s="118">
        <v>5100</v>
      </c>
      <c r="L13" s="67"/>
      <c r="M13" s="53"/>
      <c r="O13" s="53"/>
      <c r="P13" s="53"/>
    </row>
    <row r="14" spans="1:19" x14ac:dyDescent="0.2">
      <c r="A14" s="268">
        <v>2016</v>
      </c>
      <c r="B14" s="85">
        <v>600</v>
      </c>
      <c r="C14" s="85">
        <v>1770</v>
      </c>
      <c r="D14" s="85">
        <v>2370</v>
      </c>
      <c r="E14" s="85">
        <v>120</v>
      </c>
      <c r="F14" s="85">
        <v>790</v>
      </c>
      <c r="G14" s="85">
        <v>130</v>
      </c>
      <c r="H14" s="85">
        <v>1060</v>
      </c>
      <c r="I14" s="85">
        <v>70</v>
      </c>
      <c r="J14" s="85">
        <v>610</v>
      </c>
      <c r="K14" s="85">
        <v>5150</v>
      </c>
      <c r="L14" s="121"/>
      <c r="M14" s="53"/>
      <c r="P14" s="53"/>
    </row>
    <row r="15" spans="1:19" ht="13.5" thickBot="1" x14ac:dyDescent="0.25">
      <c r="A15" s="167">
        <v>2017</v>
      </c>
      <c r="B15" s="202">
        <v>655</v>
      </c>
      <c r="C15" s="202">
        <v>1755</v>
      </c>
      <c r="D15" s="202">
        <v>2410</v>
      </c>
      <c r="E15" s="202">
        <v>130</v>
      </c>
      <c r="F15" s="202">
        <v>760</v>
      </c>
      <c r="G15" s="202">
        <v>150</v>
      </c>
      <c r="H15" s="202">
        <v>1030</v>
      </c>
      <c r="I15" s="202">
        <v>70</v>
      </c>
      <c r="J15" s="202">
        <v>600</v>
      </c>
      <c r="K15" s="202">
        <v>5150</v>
      </c>
      <c r="M15" s="53"/>
      <c r="O15" s="53"/>
      <c r="P15" s="53"/>
    </row>
    <row r="17" spans="1:15" x14ac:dyDescent="0.2">
      <c r="B17" s="152"/>
      <c r="C17" s="152"/>
      <c r="D17" s="152"/>
      <c r="E17" s="152"/>
      <c r="F17" s="152"/>
      <c r="G17" s="152"/>
      <c r="H17" s="152"/>
      <c r="I17" s="152"/>
      <c r="J17" s="152"/>
    </row>
    <row r="18" spans="1:15" x14ac:dyDescent="0.2">
      <c r="A18" s="91"/>
      <c r="B18" s="98"/>
      <c r="C18" s="98"/>
      <c r="D18" s="98"/>
      <c r="E18" s="98"/>
      <c r="F18" s="98"/>
      <c r="G18" s="98"/>
      <c r="H18" s="98"/>
      <c r="I18" s="98"/>
      <c r="J18" s="98"/>
      <c r="K18" s="98"/>
      <c r="O18" s="92"/>
    </row>
  </sheetData>
  <mergeCells count="15">
    <mergeCell ref="A1:K1"/>
    <mergeCell ref="A2:A5"/>
    <mergeCell ref="B2:D2"/>
    <mergeCell ref="E2:G2"/>
    <mergeCell ref="H2:J2"/>
    <mergeCell ref="K2:K4"/>
    <mergeCell ref="B3:B4"/>
    <mergeCell ref="C3:C4"/>
    <mergeCell ref="D3:D4"/>
    <mergeCell ref="E3:F3"/>
    <mergeCell ref="G3:G4"/>
    <mergeCell ref="H3:H4"/>
    <mergeCell ref="I3:I4"/>
    <mergeCell ref="J3:J4"/>
    <mergeCell ref="B5:K5"/>
  </mergeCells>
  <pageMargins left="0.7" right="0.7" top="0.75" bottom="0.75" header="0.3" footer="0.3"/>
  <pageSetup scale="9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0"/>
  <sheetViews>
    <sheetView workbookViewId="0">
      <selection sqref="A1:I1"/>
    </sheetView>
  </sheetViews>
  <sheetFormatPr defaultColWidth="37.28515625" defaultRowHeight="12.75" x14ac:dyDescent="0.2"/>
  <cols>
    <col min="1" max="1" width="8.85546875" customWidth="1"/>
    <col min="2" max="2" width="9.42578125" bestFit="1" customWidth="1"/>
    <col min="3" max="3" width="11.7109375" bestFit="1" customWidth="1"/>
    <col min="4" max="4" width="11.42578125" customWidth="1"/>
    <col min="5" max="5" width="9.85546875" customWidth="1"/>
    <col min="6" max="6" width="12.140625" customWidth="1"/>
    <col min="7" max="7" width="12.42578125" customWidth="1"/>
    <col min="8" max="8" width="9.28515625" customWidth="1"/>
    <col min="9" max="9" width="10.85546875" customWidth="1"/>
  </cols>
  <sheetData>
    <row r="1" spans="1:12" s="248" customFormat="1" ht="18" customHeight="1" x14ac:dyDescent="0.2">
      <c r="A1" s="414" t="s">
        <v>336</v>
      </c>
      <c r="B1" s="414"/>
      <c r="C1" s="414"/>
      <c r="D1" s="414"/>
      <c r="E1" s="414"/>
      <c r="F1" s="414"/>
      <c r="G1" s="414"/>
      <c r="H1" s="414"/>
      <c r="I1" s="414"/>
    </row>
    <row r="2" spans="1:12" x14ac:dyDescent="0.2">
      <c r="A2" s="437" t="s">
        <v>4</v>
      </c>
      <c r="B2" s="439" t="s">
        <v>156</v>
      </c>
      <c r="C2" s="439"/>
      <c r="D2" s="439" t="s">
        <v>201</v>
      </c>
      <c r="E2" s="439"/>
      <c r="F2" s="439" t="s">
        <v>127</v>
      </c>
      <c r="G2" s="439"/>
      <c r="H2" s="247" t="s">
        <v>128</v>
      </c>
      <c r="I2" s="247" t="s">
        <v>1</v>
      </c>
    </row>
    <row r="3" spans="1:12" x14ac:dyDescent="0.2">
      <c r="A3" s="437"/>
      <c r="B3" s="74" t="s">
        <v>205</v>
      </c>
      <c r="C3" s="74" t="s">
        <v>45</v>
      </c>
      <c r="D3" s="74" t="s">
        <v>21</v>
      </c>
      <c r="E3" s="74" t="s">
        <v>202</v>
      </c>
      <c r="F3" s="74" t="s">
        <v>203</v>
      </c>
      <c r="G3" s="74" t="s">
        <v>202</v>
      </c>
      <c r="H3" s="73" t="s">
        <v>130</v>
      </c>
      <c r="I3" s="73" t="s">
        <v>227</v>
      </c>
    </row>
    <row r="4" spans="1:12" x14ac:dyDescent="0.2">
      <c r="A4" s="438"/>
      <c r="B4" s="237" t="s">
        <v>20</v>
      </c>
      <c r="C4" s="237" t="s">
        <v>20</v>
      </c>
      <c r="D4" s="237" t="s">
        <v>2</v>
      </c>
      <c r="E4" s="237" t="s">
        <v>2</v>
      </c>
      <c r="F4" s="237" t="s">
        <v>204</v>
      </c>
      <c r="G4" s="237" t="s">
        <v>204</v>
      </c>
      <c r="H4" s="237" t="s">
        <v>46</v>
      </c>
      <c r="I4" s="242">
        <v>1000</v>
      </c>
    </row>
    <row r="5" spans="1:12" x14ac:dyDescent="0.2">
      <c r="A5" s="264">
        <v>2008</v>
      </c>
      <c r="B5" s="204">
        <v>1835</v>
      </c>
      <c r="C5" s="204">
        <v>1844</v>
      </c>
      <c r="D5" s="204">
        <v>22344</v>
      </c>
      <c r="E5" s="204">
        <v>822</v>
      </c>
      <c r="F5" s="204">
        <v>41203</v>
      </c>
      <c r="G5" s="204">
        <v>1516</v>
      </c>
      <c r="H5" s="205">
        <v>16.82</v>
      </c>
      <c r="I5" s="204">
        <v>6930345</v>
      </c>
      <c r="J5" s="140"/>
      <c r="K5" s="140"/>
      <c r="L5" s="140"/>
    </row>
    <row r="6" spans="1:12" x14ac:dyDescent="0.2">
      <c r="A6" s="264">
        <v>2009</v>
      </c>
      <c r="B6" s="204">
        <v>1840</v>
      </c>
      <c r="C6" s="204">
        <v>1796</v>
      </c>
      <c r="D6" s="204">
        <v>22000</v>
      </c>
      <c r="E6" s="204">
        <v>805</v>
      </c>
      <c r="F6" s="204">
        <v>39512</v>
      </c>
      <c r="G6" s="204">
        <v>1446</v>
      </c>
      <c r="H6" s="205">
        <v>11.49</v>
      </c>
      <c r="I6" s="204">
        <v>4539929</v>
      </c>
      <c r="J6" s="140"/>
      <c r="K6" s="140"/>
      <c r="L6" s="140"/>
    </row>
    <row r="7" spans="1:12" x14ac:dyDescent="0.2">
      <c r="A7" s="264">
        <v>2010</v>
      </c>
      <c r="B7" s="204">
        <v>1760</v>
      </c>
      <c r="C7" s="204">
        <v>1754</v>
      </c>
      <c r="D7" s="204">
        <v>23025</v>
      </c>
      <c r="E7" s="204">
        <v>843</v>
      </c>
      <c r="F7" s="204">
        <v>40385</v>
      </c>
      <c r="G7" s="204">
        <v>1478</v>
      </c>
      <c r="H7" s="205">
        <v>14.69</v>
      </c>
      <c r="I7" s="204">
        <v>5932557</v>
      </c>
      <c r="J7" s="140"/>
      <c r="K7" s="140"/>
      <c r="L7" s="140"/>
    </row>
    <row r="8" spans="1:12" x14ac:dyDescent="0.2">
      <c r="A8" s="264">
        <v>2011</v>
      </c>
      <c r="B8" s="204">
        <v>1750</v>
      </c>
      <c r="C8" s="204">
        <v>1769</v>
      </c>
      <c r="D8" s="204">
        <v>23438</v>
      </c>
      <c r="E8" s="204">
        <v>872</v>
      </c>
      <c r="F8" s="204">
        <v>41462</v>
      </c>
      <c r="G8" s="204">
        <v>1542</v>
      </c>
      <c r="H8" s="205">
        <v>18.54</v>
      </c>
      <c r="I8" s="204">
        <v>7687055</v>
      </c>
      <c r="J8" s="140"/>
      <c r="K8" s="140"/>
      <c r="L8" s="140"/>
    </row>
    <row r="9" spans="1:12" x14ac:dyDescent="0.2">
      <c r="A9" s="264">
        <v>2012</v>
      </c>
      <c r="B9" s="204">
        <v>1780</v>
      </c>
      <c r="C9" s="204">
        <v>1782</v>
      </c>
      <c r="D9" s="204">
        <v>23457</v>
      </c>
      <c r="E9" s="204">
        <v>875</v>
      </c>
      <c r="F9" s="204">
        <v>41801</v>
      </c>
      <c r="G9" s="204">
        <v>1559</v>
      </c>
      <c r="H9" s="205">
        <v>16.52</v>
      </c>
      <c r="I9" s="204">
        <v>6905525</v>
      </c>
      <c r="J9" s="140"/>
      <c r="K9" s="140"/>
      <c r="L9" s="140"/>
    </row>
    <row r="10" spans="1:12" x14ac:dyDescent="0.2">
      <c r="A10" s="264">
        <v>2013</v>
      </c>
      <c r="B10" s="204">
        <v>1780</v>
      </c>
      <c r="C10" s="204">
        <v>1780</v>
      </c>
      <c r="D10" s="204">
        <v>23178</v>
      </c>
      <c r="E10" s="204">
        <v>869</v>
      </c>
      <c r="F10" s="204">
        <v>41256</v>
      </c>
      <c r="G10" s="204">
        <v>1547</v>
      </c>
      <c r="H10" s="205">
        <v>18.48</v>
      </c>
      <c r="I10" s="204">
        <v>7624109</v>
      </c>
      <c r="J10" s="140"/>
      <c r="K10" s="140"/>
      <c r="L10" s="140"/>
    </row>
    <row r="11" spans="1:12" x14ac:dyDescent="0.2">
      <c r="A11" s="264">
        <v>2014</v>
      </c>
      <c r="B11" s="204">
        <v>1780</v>
      </c>
      <c r="C11" s="204">
        <v>1780</v>
      </c>
      <c r="D11" s="204">
        <v>23786</v>
      </c>
      <c r="E11" s="204">
        <v>880</v>
      </c>
      <c r="F11" s="204">
        <v>42339</v>
      </c>
      <c r="G11" s="204">
        <v>1567</v>
      </c>
      <c r="H11" s="205">
        <v>22.12</v>
      </c>
      <c r="I11" s="204">
        <v>9365387</v>
      </c>
      <c r="J11" s="140"/>
      <c r="K11" s="140"/>
      <c r="L11" s="140"/>
    </row>
    <row r="12" spans="1:12" x14ac:dyDescent="0.2">
      <c r="A12" s="264">
        <v>2015</v>
      </c>
      <c r="B12" s="271">
        <v>1780</v>
      </c>
      <c r="C12" s="271">
        <v>1776</v>
      </c>
      <c r="D12" s="271">
        <v>23028</v>
      </c>
      <c r="E12" s="271">
        <v>857</v>
      </c>
      <c r="F12" s="271">
        <v>40897</v>
      </c>
      <c r="G12" s="271">
        <v>1521</v>
      </c>
      <c r="H12" s="272">
        <v>15.4</v>
      </c>
      <c r="I12" s="271">
        <v>6298138</v>
      </c>
      <c r="J12" s="140"/>
      <c r="K12" s="140"/>
      <c r="L12" s="140"/>
    </row>
    <row r="13" spans="1:12" x14ac:dyDescent="0.2">
      <c r="A13" s="146">
        <v>2016</v>
      </c>
      <c r="B13" s="271">
        <v>1755</v>
      </c>
      <c r="C13" s="271">
        <v>1762</v>
      </c>
      <c r="D13" s="271">
        <v>22968</v>
      </c>
      <c r="E13" s="271">
        <v>870</v>
      </c>
      <c r="F13" s="271">
        <v>40469</v>
      </c>
      <c r="G13" s="271">
        <v>1534</v>
      </c>
      <c r="H13" s="272">
        <v>15</v>
      </c>
      <c r="I13" s="271">
        <v>6065550</v>
      </c>
      <c r="J13" s="140"/>
      <c r="K13" s="140"/>
      <c r="L13" s="140"/>
    </row>
    <row r="14" spans="1:12" ht="13.5" thickBot="1" x14ac:dyDescent="0.25">
      <c r="A14" s="166">
        <v>2017</v>
      </c>
      <c r="B14" s="311">
        <v>1740</v>
      </c>
      <c r="C14" s="311">
        <v>1749</v>
      </c>
      <c r="D14" s="311">
        <v>22755</v>
      </c>
      <c r="E14" s="311">
        <v>876</v>
      </c>
      <c r="F14" s="311">
        <v>39798</v>
      </c>
      <c r="G14" s="311">
        <v>1532</v>
      </c>
      <c r="H14" s="312">
        <v>16.5</v>
      </c>
      <c r="I14" s="311">
        <v>6561720</v>
      </c>
      <c r="J14" s="140"/>
      <c r="K14" s="140"/>
      <c r="L14" s="140"/>
    </row>
    <row r="15" spans="1:12" x14ac:dyDescent="0.2">
      <c r="A15" s="436" t="s">
        <v>228</v>
      </c>
      <c r="B15" s="436"/>
      <c r="C15" s="436"/>
      <c r="D15" s="436"/>
      <c r="E15" s="436"/>
      <c r="F15" s="436"/>
      <c r="G15" s="436"/>
      <c r="H15" s="436"/>
      <c r="I15" s="436"/>
    </row>
    <row r="19" spans="3:3" x14ac:dyDescent="0.2">
      <c r="C19" s="57"/>
    </row>
    <row r="20" spans="3:3" x14ac:dyDescent="0.2">
      <c r="C20" s="313"/>
    </row>
  </sheetData>
  <mergeCells count="6">
    <mergeCell ref="A15:I15"/>
    <mergeCell ref="A1:I1"/>
    <mergeCell ref="A2:A4"/>
    <mergeCell ref="B2:C2"/>
    <mergeCell ref="D2:E2"/>
    <mergeCell ref="F2:G2"/>
  </mergeCells>
  <pageMargins left="0.7" right="0.7" top="0.75" bottom="0.75" header="0.3" footer="0.3"/>
  <pageSetup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252"/>
  <sheetViews>
    <sheetView zoomScaleNormal="100" workbookViewId="0">
      <selection sqref="A1:F1"/>
    </sheetView>
  </sheetViews>
  <sheetFormatPr defaultColWidth="9.140625" defaultRowHeight="14.1" customHeight="1" x14ac:dyDescent="0.2"/>
  <cols>
    <col min="1" max="1" width="15.85546875" style="10" customWidth="1"/>
    <col min="2" max="5" width="10.42578125" style="10" customWidth="1"/>
    <col min="6" max="6" width="13.42578125" style="10" customWidth="1"/>
    <col min="7" max="7" width="10.42578125" customWidth="1"/>
    <col min="8" max="9" width="8.28515625" style="10" customWidth="1"/>
    <col min="10" max="10" width="8.28515625" style="49" customWidth="1"/>
    <col min="11" max="11" width="8.28515625" customWidth="1"/>
    <col min="12" max="13" width="8.28515625" style="49" customWidth="1"/>
    <col min="14" max="16384" width="9.140625" style="10"/>
  </cols>
  <sheetData>
    <row r="1" spans="1:16" s="25" customFormat="1" ht="18" customHeight="1" x14ac:dyDescent="0.2">
      <c r="A1" s="413" t="s">
        <v>335</v>
      </c>
      <c r="B1" s="413"/>
      <c r="C1" s="413"/>
      <c r="D1" s="413"/>
      <c r="E1" s="413"/>
      <c r="F1" s="413"/>
      <c r="G1"/>
      <c r="K1"/>
    </row>
    <row r="2" spans="1:16" s="2" customFormat="1" ht="14.1" customHeight="1" x14ac:dyDescent="0.2">
      <c r="A2" s="433" t="s">
        <v>4</v>
      </c>
      <c r="B2" s="244" t="s">
        <v>92</v>
      </c>
      <c r="C2" s="244" t="s">
        <v>95</v>
      </c>
      <c r="D2" s="244" t="s">
        <v>39</v>
      </c>
      <c r="E2" s="244" t="s">
        <v>98</v>
      </c>
      <c r="F2" s="244" t="s">
        <v>45</v>
      </c>
      <c r="G2"/>
      <c r="K2"/>
    </row>
    <row r="3" spans="1:16" s="2" customFormat="1" ht="14.1" customHeight="1" x14ac:dyDescent="0.2">
      <c r="A3" s="442"/>
      <c r="B3" s="415" t="s">
        <v>209</v>
      </c>
      <c r="C3" s="415"/>
      <c r="D3" s="415"/>
      <c r="E3" s="415"/>
      <c r="F3" s="415"/>
      <c r="G3"/>
      <c r="K3"/>
    </row>
    <row r="4" spans="1:16" ht="14.1" customHeight="1" x14ac:dyDescent="0.2">
      <c r="A4" s="264">
        <v>2008</v>
      </c>
      <c r="B4" s="42">
        <v>1800</v>
      </c>
      <c r="C4" s="42">
        <v>1600</v>
      </c>
      <c r="D4" s="42">
        <v>1800</v>
      </c>
      <c r="E4" s="42">
        <v>1700</v>
      </c>
      <c r="F4" s="42">
        <v>1730</v>
      </c>
      <c r="G4" s="53"/>
      <c r="H4" s="1"/>
      <c r="I4" s="1"/>
      <c r="J4" s="1"/>
      <c r="L4" s="1"/>
      <c r="M4" s="1"/>
    </row>
    <row r="5" spans="1:16" ht="14.1" customHeight="1" x14ac:dyDescent="0.2">
      <c r="A5" s="264">
        <v>2009</v>
      </c>
      <c r="B5" s="42">
        <v>1200</v>
      </c>
      <c r="C5" s="42">
        <v>1300</v>
      </c>
      <c r="D5" s="42">
        <v>1100</v>
      </c>
      <c r="E5" s="42">
        <v>1200</v>
      </c>
      <c r="F5" s="42">
        <v>1200</v>
      </c>
      <c r="G5" s="53"/>
      <c r="H5" s="1"/>
      <c r="I5" s="1"/>
      <c r="J5" s="1"/>
      <c r="L5" s="1"/>
      <c r="M5" s="1"/>
    </row>
    <row r="6" spans="1:16" ht="14.1" customHeight="1" x14ac:dyDescent="0.2">
      <c r="A6" s="264">
        <v>2010</v>
      </c>
      <c r="B6" s="42">
        <v>1300</v>
      </c>
      <c r="C6" s="42">
        <v>1300</v>
      </c>
      <c r="D6" s="42">
        <v>1300</v>
      </c>
      <c r="E6" s="42">
        <v>1300</v>
      </c>
      <c r="F6" s="42">
        <v>1300</v>
      </c>
      <c r="G6" s="53"/>
      <c r="H6" s="1"/>
      <c r="I6" s="1"/>
      <c r="J6" s="1"/>
      <c r="L6" s="1"/>
      <c r="M6" s="1"/>
    </row>
    <row r="7" spans="1:16" ht="14.1" customHeight="1" x14ac:dyDescent="0.2">
      <c r="A7" s="264">
        <v>2011</v>
      </c>
      <c r="B7" s="42">
        <v>1200</v>
      </c>
      <c r="C7" s="42">
        <v>1300</v>
      </c>
      <c r="D7" s="42">
        <v>1400</v>
      </c>
      <c r="E7" s="42">
        <v>1400</v>
      </c>
      <c r="F7" s="42">
        <v>1330</v>
      </c>
      <c r="G7" s="53"/>
      <c r="H7" s="1"/>
      <c r="I7" s="1"/>
      <c r="J7" s="1"/>
      <c r="L7" s="1"/>
      <c r="M7" s="1"/>
    </row>
    <row r="8" spans="1:16" ht="14.1" customHeight="1" x14ac:dyDescent="0.2">
      <c r="A8" s="264">
        <v>2012</v>
      </c>
      <c r="B8" s="134">
        <v>1400</v>
      </c>
      <c r="C8" s="42">
        <v>1300</v>
      </c>
      <c r="D8" s="42">
        <v>1300</v>
      </c>
      <c r="E8" s="42">
        <v>1300</v>
      </c>
      <c r="F8" s="42">
        <v>1330</v>
      </c>
      <c r="G8" s="53"/>
      <c r="H8" s="1"/>
      <c r="I8" s="1"/>
      <c r="J8" s="1"/>
      <c r="L8" s="1"/>
      <c r="M8" s="1"/>
    </row>
    <row r="9" spans="1:16" ht="14.1" customHeight="1" x14ac:dyDescent="0.2">
      <c r="A9" s="264" t="s">
        <v>349</v>
      </c>
      <c r="B9" s="134">
        <v>1200</v>
      </c>
      <c r="C9" s="42" t="s">
        <v>226</v>
      </c>
      <c r="D9" s="42" t="s">
        <v>226</v>
      </c>
      <c r="E9" s="42">
        <v>1300</v>
      </c>
      <c r="F9" s="42">
        <v>1200</v>
      </c>
      <c r="G9" s="53"/>
      <c r="H9" s="1"/>
      <c r="I9" s="1"/>
      <c r="J9" s="1"/>
      <c r="L9" s="1"/>
      <c r="M9" s="1"/>
    </row>
    <row r="10" spans="1:16" ht="14.1" customHeight="1" x14ac:dyDescent="0.2">
      <c r="A10" s="264">
        <v>2014</v>
      </c>
      <c r="B10" s="134">
        <v>1300</v>
      </c>
      <c r="C10" s="42">
        <v>1800</v>
      </c>
      <c r="D10" s="42">
        <v>2000</v>
      </c>
      <c r="E10" s="42">
        <v>2200</v>
      </c>
      <c r="F10" s="42">
        <v>1830</v>
      </c>
      <c r="G10" s="53"/>
      <c r="H10" s="1"/>
      <c r="I10" s="1"/>
      <c r="J10" s="1"/>
      <c r="L10" s="1"/>
      <c r="M10" s="1"/>
    </row>
    <row r="11" spans="1:16" s="49" customFormat="1" ht="14.1" customHeight="1" x14ac:dyDescent="0.2">
      <c r="A11" s="264">
        <v>2015</v>
      </c>
      <c r="B11" s="134">
        <v>1800</v>
      </c>
      <c r="C11" s="42">
        <v>2000</v>
      </c>
      <c r="D11" s="42">
        <v>2200</v>
      </c>
      <c r="E11" s="42">
        <v>2100</v>
      </c>
      <c r="F11" s="42">
        <v>2030</v>
      </c>
      <c r="G11" s="53"/>
      <c r="H11"/>
      <c r="I11" s="1"/>
      <c r="J11" s="1"/>
      <c r="K11"/>
      <c r="L11" s="1"/>
      <c r="M11" s="1"/>
    </row>
    <row r="12" spans="1:16" s="49" customFormat="1" ht="14.1" customHeight="1" x14ac:dyDescent="0.2">
      <c r="A12" s="273">
        <v>2016</v>
      </c>
      <c r="B12" s="134">
        <v>1800</v>
      </c>
      <c r="C12" s="134">
        <v>1800</v>
      </c>
      <c r="D12" s="134">
        <v>1700</v>
      </c>
      <c r="E12" s="134">
        <v>1700</v>
      </c>
      <c r="F12" s="134">
        <v>1750</v>
      </c>
      <c r="G12" s="53"/>
      <c r="H12" s="1"/>
      <c r="I12" s="1"/>
      <c r="J12" s="1"/>
      <c r="K12"/>
      <c r="L12" s="1"/>
      <c r="M12" s="1"/>
    </row>
    <row r="13" spans="1:16" s="49" customFormat="1" ht="14.1" customHeight="1" thickBot="1" x14ac:dyDescent="0.25">
      <c r="A13" s="274">
        <v>2017</v>
      </c>
      <c r="B13" s="203">
        <v>1600</v>
      </c>
      <c r="C13" s="203">
        <v>1600</v>
      </c>
      <c r="D13" s="203">
        <v>1600</v>
      </c>
      <c r="E13" s="203">
        <v>1600</v>
      </c>
      <c r="F13" s="203">
        <v>1600</v>
      </c>
      <c r="G13" s="53"/>
      <c r="H13" s="1"/>
      <c r="I13" s="1"/>
      <c r="J13" s="1"/>
      <c r="K13"/>
      <c r="L13" s="1"/>
      <c r="M13" s="1"/>
    </row>
    <row r="14" spans="1:16" ht="14.1" customHeight="1" x14ac:dyDescent="0.2">
      <c r="A14" s="440" t="s">
        <v>350</v>
      </c>
      <c r="B14" s="440"/>
      <c r="C14" s="440"/>
      <c r="D14" s="440"/>
      <c r="E14" s="440"/>
      <c r="F14" s="440"/>
      <c r="H14" s="25"/>
      <c r="I14" s="25"/>
      <c r="J14" s="25"/>
      <c r="L14" s="25"/>
      <c r="M14" s="25"/>
    </row>
    <row r="15" spans="1:16" ht="14.1" customHeight="1" x14ac:dyDescent="0.2">
      <c r="A15" s="441" t="s">
        <v>352</v>
      </c>
      <c r="B15" s="441"/>
      <c r="C15" s="441"/>
      <c r="D15" s="441"/>
      <c r="E15" s="441"/>
      <c r="F15" s="441"/>
      <c r="H15" s="1"/>
      <c r="I15" s="1"/>
      <c r="J15" s="1"/>
      <c r="L15" s="1"/>
      <c r="M15" s="1"/>
      <c r="N15" s="13"/>
      <c r="O15" s="13"/>
      <c r="P15" s="13"/>
    </row>
    <row r="16" spans="1:16" ht="14.1" customHeight="1" x14ac:dyDescent="0.2">
      <c r="A16" s="441" t="s">
        <v>359</v>
      </c>
      <c r="B16" s="441"/>
      <c r="C16" s="441"/>
      <c r="D16" s="441"/>
      <c r="E16" s="441"/>
      <c r="F16" s="441"/>
      <c r="H16" s="49"/>
      <c r="I16" s="1"/>
      <c r="J16" s="1"/>
      <c r="L16" s="1"/>
      <c r="M16" s="1"/>
    </row>
    <row r="17" spans="1:13" ht="14.1" customHeight="1" x14ac:dyDescent="0.2">
      <c r="A17" s="41"/>
      <c r="B17" s="148"/>
      <c r="C17" s="49"/>
      <c r="D17" s="49"/>
      <c r="E17" s="1"/>
      <c r="F17" s="49"/>
      <c r="H17" s="49"/>
      <c r="I17" s="1"/>
      <c r="J17" s="1"/>
      <c r="L17" s="1"/>
      <c r="M17" s="1"/>
    </row>
    <row r="18" spans="1:13" ht="14.1" customHeight="1" x14ac:dyDescent="0.2">
      <c r="A18" s="41"/>
      <c r="B18" s="148"/>
      <c r="C18" s="49"/>
      <c r="D18" s="49"/>
      <c r="E18" s="1"/>
      <c r="F18" s="49"/>
      <c r="H18" s="49"/>
      <c r="I18" s="1"/>
      <c r="J18" s="1"/>
      <c r="L18" s="1"/>
      <c r="M18" s="1"/>
    </row>
    <row r="19" spans="1:13" ht="14.1" customHeight="1" x14ac:dyDescent="0.2">
      <c r="A19" s="41"/>
      <c r="B19" s="148"/>
      <c r="C19" s="49"/>
      <c r="D19" s="49"/>
      <c r="E19" s="1"/>
      <c r="F19" s="49"/>
      <c r="H19" s="49"/>
      <c r="I19" s="58"/>
      <c r="J19" s="58"/>
      <c r="L19" s="58"/>
      <c r="M19" s="58"/>
    </row>
    <row r="20" spans="1:13" ht="14.1" customHeight="1" x14ac:dyDescent="0.2">
      <c r="A20" s="41"/>
      <c r="B20" s="148"/>
      <c r="C20" s="49"/>
      <c r="D20" s="49"/>
      <c r="E20" s="1"/>
      <c r="F20" s="49"/>
      <c r="H20" s="49"/>
      <c r="I20" s="1"/>
      <c r="J20" s="1"/>
      <c r="L20" s="1"/>
      <c r="M20" s="1"/>
    </row>
    <row r="21" spans="1:13" ht="14.1" customHeight="1" x14ac:dyDescent="0.2">
      <c r="A21" s="41"/>
      <c r="B21" s="148"/>
      <c r="C21" s="49"/>
      <c r="D21" s="49"/>
      <c r="E21" s="1"/>
      <c r="F21" s="49"/>
      <c r="H21" s="49"/>
      <c r="I21" s="1"/>
      <c r="J21" s="1"/>
      <c r="L21" s="1"/>
      <c r="M21" s="1"/>
    </row>
    <row r="22" spans="1:13" ht="14.1" customHeight="1" x14ac:dyDescent="0.2">
      <c r="A22" s="5"/>
      <c r="B22" s="12"/>
      <c r="E22" s="1"/>
      <c r="I22" s="1"/>
      <c r="J22" s="1"/>
      <c r="L22" s="1"/>
      <c r="M22" s="1"/>
    </row>
    <row r="23" spans="1:13" ht="14.1" customHeight="1" x14ac:dyDescent="0.2">
      <c r="A23" s="49"/>
      <c r="B23" s="12"/>
      <c r="E23" s="1"/>
      <c r="H23" s="49"/>
      <c r="I23" s="1"/>
      <c r="J23" s="1"/>
      <c r="L23" s="1"/>
      <c r="M23" s="1"/>
    </row>
    <row r="24" spans="1:13" ht="14.1" customHeight="1" x14ac:dyDescent="0.2">
      <c r="I24" s="1"/>
      <c r="J24" s="1"/>
      <c r="L24" s="1"/>
      <c r="M24" s="1"/>
    </row>
    <row r="25" spans="1:13" ht="14.1" customHeight="1" x14ac:dyDescent="0.2">
      <c r="A25" s="5"/>
      <c r="B25" s="12"/>
      <c r="C25" s="1"/>
      <c r="D25" s="1"/>
      <c r="E25" s="1"/>
      <c r="F25" s="1"/>
      <c r="H25" s="1"/>
      <c r="I25" s="1"/>
      <c r="J25" s="1"/>
      <c r="L25" s="1"/>
      <c r="M25" s="1"/>
    </row>
    <row r="26" spans="1:13" ht="14.1" customHeight="1" x14ac:dyDescent="0.2">
      <c r="A26" s="5"/>
      <c r="B26" s="12"/>
      <c r="C26" s="1"/>
      <c r="D26" s="6"/>
      <c r="E26" s="1"/>
      <c r="F26" s="1"/>
      <c r="H26" s="1"/>
      <c r="I26" s="1"/>
      <c r="J26" s="1"/>
      <c r="L26" s="1"/>
      <c r="M26" s="1"/>
    </row>
    <row r="27" spans="1:13" ht="14.1" customHeight="1" x14ac:dyDescent="0.2">
      <c r="A27" s="5"/>
      <c r="B27" s="12"/>
      <c r="C27" s="1"/>
      <c r="D27" s="6"/>
      <c r="E27" s="1"/>
      <c r="F27" s="1"/>
      <c r="H27" s="1"/>
      <c r="I27" s="1"/>
      <c r="J27" s="1"/>
      <c r="L27" s="1"/>
      <c r="M27" s="1"/>
    </row>
    <row r="28" spans="1:13" ht="14.1" customHeight="1" x14ac:dyDescent="0.2">
      <c r="A28" s="5"/>
      <c r="B28" s="12"/>
      <c r="C28" s="1"/>
      <c r="D28" s="6"/>
      <c r="E28" s="1"/>
      <c r="F28" s="1"/>
      <c r="H28" s="1"/>
      <c r="I28" s="1"/>
      <c r="J28" s="1"/>
      <c r="L28" s="1"/>
      <c r="M28" s="1"/>
    </row>
    <row r="29" spans="1:13" ht="14.1" customHeight="1" x14ac:dyDescent="0.2">
      <c r="A29" s="5"/>
      <c r="B29" s="12"/>
      <c r="C29" s="1"/>
      <c r="D29" s="1"/>
      <c r="E29" s="1"/>
      <c r="F29" s="1"/>
      <c r="H29" s="1"/>
      <c r="I29" s="1"/>
      <c r="J29" s="1"/>
      <c r="L29" s="1"/>
      <c r="M29" s="1"/>
    </row>
    <row r="30" spans="1:13" ht="14.1" customHeight="1" x14ac:dyDescent="0.2">
      <c r="A30" s="5"/>
      <c r="B30" s="12"/>
      <c r="C30" s="1"/>
      <c r="D30" s="6"/>
      <c r="E30" s="1"/>
      <c r="F30" s="1"/>
      <c r="H30" s="1"/>
      <c r="I30" s="1"/>
      <c r="J30" s="1"/>
      <c r="L30" s="1"/>
      <c r="M30" s="1"/>
    </row>
    <row r="31" spans="1:13" ht="14.1" customHeight="1" x14ac:dyDescent="0.2">
      <c r="A31" s="5"/>
      <c r="B31" s="12"/>
      <c r="C31" s="1"/>
      <c r="D31" s="1"/>
      <c r="E31" s="1"/>
      <c r="F31" s="1"/>
      <c r="H31" s="1"/>
      <c r="I31" s="1"/>
      <c r="J31" s="1"/>
      <c r="L31" s="1"/>
      <c r="M31" s="1"/>
    </row>
    <row r="32" spans="1:13" ht="14.1" customHeight="1" x14ac:dyDescent="0.2">
      <c r="A32" s="5"/>
      <c r="B32" s="12"/>
      <c r="C32" s="1"/>
      <c r="D32" s="1"/>
      <c r="E32" s="1"/>
      <c r="F32" s="1"/>
      <c r="H32" s="1"/>
      <c r="I32" s="1"/>
      <c r="J32" s="1"/>
      <c r="L32" s="1"/>
      <c r="M32" s="1"/>
    </row>
    <row r="33" spans="1:13" ht="14.1" customHeight="1" x14ac:dyDescent="0.2">
      <c r="A33" s="5"/>
      <c r="B33" s="12"/>
      <c r="C33" s="1"/>
      <c r="D33" s="1"/>
      <c r="E33" s="1"/>
      <c r="F33" s="1"/>
      <c r="H33" s="1"/>
      <c r="I33" s="1"/>
      <c r="J33" s="1"/>
      <c r="L33" s="1"/>
      <c r="M33" s="1"/>
    </row>
    <row r="34" spans="1:13" ht="14.1" customHeight="1" x14ac:dyDescent="0.2">
      <c r="A34" s="5"/>
      <c r="B34" s="12"/>
      <c r="C34" s="1"/>
      <c r="D34" s="1"/>
      <c r="E34" s="1"/>
      <c r="F34" s="1"/>
      <c r="H34" s="1"/>
      <c r="I34" s="1"/>
      <c r="J34" s="1"/>
      <c r="L34" s="1"/>
      <c r="M34" s="1"/>
    </row>
    <row r="36" spans="1:13" ht="14.1" customHeight="1" x14ac:dyDescent="0.2">
      <c r="A36" s="5"/>
      <c r="B36" s="12"/>
      <c r="C36" s="1"/>
      <c r="D36" s="1"/>
      <c r="E36" s="1"/>
      <c r="F36" s="1"/>
      <c r="H36" s="1"/>
      <c r="I36" s="1"/>
      <c r="J36" s="1"/>
      <c r="L36" s="1"/>
      <c r="M36" s="1"/>
    </row>
    <row r="37" spans="1:13" ht="14.1" customHeight="1" x14ac:dyDescent="0.2">
      <c r="A37" s="5"/>
      <c r="B37" s="12"/>
      <c r="C37" s="1"/>
      <c r="D37" s="6"/>
      <c r="E37" s="1"/>
      <c r="F37" s="1"/>
      <c r="H37" s="1"/>
      <c r="I37" s="1"/>
      <c r="J37" s="1"/>
      <c r="L37" s="1"/>
      <c r="M37" s="1"/>
    </row>
    <row r="38" spans="1:13" ht="14.1" customHeight="1" x14ac:dyDescent="0.2">
      <c r="A38" s="5"/>
      <c r="B38" s="12"/>
      <c r="C38" s="1"/>
      <c r="D38" s="6"/>
      <c r="E38" s="1"/>
      <c r="F38" s="1"/>
      <c r="H38" s="1"/>
      <c r="I38" s="1"/>
      <c r="J38" s="1"/>
      <c r="L38" s="1"/>
      <c r="M38" s="1"/>
    </row>
    <row r="39" spans="1:13" ht="14.1" customHeight="1" x14ac:dyDescent="0.2">
      <c r="A39" s="5"/>
      <c r="B39" s="12"/>
      <c r="C39" s="1"/>
      <c r="D39" s="6"/>
      <c r="E39" s="1"/>
      <c r="F39" s="1"/>
      <c r="H39" s="1"/>
      <c r="I39" s="1"/>
      <c r="J39" s="1"/>
      <c r="L39" s="1"/>
      <c r="M39" s="1"/>
    </row>
    <row r="40" spans="1:13" ht="14.1" customHeight="1" x14ac:dyDescent="0.2">
      <c r="A40" s="5"/>
      <c r="B40" s="12"/>
      <c r="C40" s="1"/>
      <c r="D40" s="1"/>
      <c r="E40" s="1"/>
      <c r="F40" s="1"/>
      <c r="H40" s="1"/>
      <c r="I40" s="1"/>
      <c r="J40" s="1"/>
      <c r="L40" s="1"/>
      <c r="M40" s="1"/>
    </row>
    <row r="41" spans="1:13" ht="14.1" customHeight="1" x14ac:dyDescent="0.2">
      <c r="A41" s="5"/>
      <c r="B41" s="12"/>
      <c r="C41" s="1"/>
      <c r="D41" s="6"/>
      <c r="E41" s="1"/>
      <c r="F41" s="1"/>
      <c r="H41" s="1"/>
      <c r="I41" s="1"/>
      <c r="J41" s="1"/>
      <c r="L41" s="1"/>
      <c r="M41" s="1"/>
    </row>
    <row r="42" spans="1:13" ht="14.1" customHeight="1" x14ac:dyDescent="0.2">
      <c r="A42" s="5"/>
      <c r="B42" s="12"/>
      <c r="C42" s="1"/>
      <c r="D42" s="1"/>
      <c r="E42" s="1"/>
      <c r="F42" s="1"/>
      <c r="H42" s="1"/>
      <c r="I42" s="1"/>
      <c r="J42" s="1"/>
      <c r="L42" s="1"/>
      <c r="M42" s="1"/>
    </row>
    <row r="43" spans="1:13" ht="14.1" customHeight="1" x14ac:dyDescent="0.2">
      <c r="A43" s="5"/>
      <c r="B43" s="12"/>
      <c r="C43" s="1"/>
      <c r="D43" s="1"/>
      <c r="E43" s="1"/>
      <c r="F43" s="1"/>
      <c r="H43" s="1"/>
      <c r="I43" s="1"/>
      <c r="J43" s="1"/>
      <c r="L43" s="1"/>
      <c r="M43" s="1"/>
    </row>
    <row r="44" spans="1:13" ht="14.1" customHeight="1" x14ac:dyDescent="0.2">
      <c r="A44" s="5"/>
      <c r="B44" s="12"/>
      <c r="C44" s="1"/>
      <c r="D44" s="1"/>
      <c r="E44" s="1"/>
      <c r="F44" s="1"/>
      <c r="H44" s="1"/>
      <c r="I44" s="1"/>
      <c r="J44" s="1"/>
      <c r="L44" s="1"/>
      <c r="M44" s="1"/>
    </row>
    <row r="45" spans="1:13" ht="14.1" customHeight="1" x14ac:dyDescent="0.2">
      <c r="A45" s="5"/>
      <c r="B45" s="12"/>
      <c r="C45" s="1"/>
      <c r="D45" s="1"/>
      <c r="E45" s="1"/>
      <c r="F45" s="1"/>
      <c r="H45" s="1"/>
      <c r="I45" s="1"/>
      <c r="J45" s="1"/>
      <c r="L45" s="1"/>
      <c r="M45" s="1"/>
    </row>
    <row r="47" spans="1:13" ht="14.1" customHeight="1" x14ac:dyDescent="0.2">
      <c r="A47" s="5"/>
      <c r="B47" s="12"/>
      <c r="C47" s="1"/>
      <c r="D47" s="1"/>
      <c r="E47" s="1"/>
      <c r="F47" s="1"/>
      <c r="H47" s="1"/>
      <c r="I47" s="1"/>
      <c r="J47" s="1"/>
      <c r="L47" s="1"/>
      <c r="M47" s="1"/>
    </row>
    <row r="48" spans="1:13" ht="14.1" customHeight="1" x14ac:dyDescent="0.2">
      <c r="A48" s="5"/>
      <c r="B48" s="12"/>
      <c r="C48" s="1"/>
      <c r="D48" s="6"/>
      <c r="E48" s="1"/>
      <c r="F48" s="1"/>
      <c r="H48" s="1"/>
      <c r="I48" s="1"/>
      <c r="J48" s="1"/>
      <c r="L48" s="1"/>
      <c r="M48" s="1"/>
    </row>
    <row r="49" spans="1:13" ht="14.1" customHeight="1" x14ac:dyDescent="0.2">
      <c r="A49" s="5"/>
      <c r="B49" s="12"/>
      <c r="C49" s="1"/>
      <c r="D49" s="6"/>
      <c r="E49" s="1"/>
      <c r="F49" s="1"/>
      <c r="H49" s="1"/>
      <c r="I49" s="1"/>
      <c r="J49" s="1"/>
      <c r="L49" s="1"/>
      <c r="M49" s="1"/>
    </row>
    <row r="50" spans="1:13" ht="14.1" customHeight="1" x14ac:dyDescent="0.2">
      <c r="A50" s="5"/>
      <c r="B50" s="12"/>
      <c r="C50" s="1"/>
      <c r="D50" s="6"/>
      <c r="E50" s="1"/>
      <c r="F50" s="1"/>
      <c r="H50" s="1"/>
      <c r="I50" s="1"/>
      <c r="J50" s="1"/>
      <c r="L50" s="1"/>
      <c r="M50" s="1"/>
    </row>
    <row r="51" spans="1:13" ht="14.1" customHeight="1" x14ac:dyDescent="0.2">
      <c r="A51" s="41" t="s">
        <v>218</v>
      </c>
      <c r="B51" s="12"/>
      <c r="C51" s="1"/>
      <c r="D51" s="1"/>
      <c r="E51" s="1"/>
      <c r="F51" s="1"/>
      <c r="H51" s="1"/>
      <c r="I51" s="1"/>
      <c r="J51" s="1"/>
      <c r="L51" s="1"/>
      <c r="M51" s="1"/>
    </row>
    <row r="52" spans="1:13" ht="14.1" customHeight="1" x14ac:dyDescent="0.2">
      <c r="A52" s="5"/>
      <c r="B52" s="12"/>
      <c r="C52" s="1"/>
      <c r="D52" s="6"/>
      <c r="E52" s="1"/>
      <c r="F52" s="1"/>
      <c r="H52" s="1"/>
      <c r="I52" s="1"/>
      <c r="J52" s="1"/>
      <c r="L52" s="1"/>
      <c r="M52" s="1"/>
    </row>
    <row r="53" spans="1:13" ht="14.1" customHeight="1" x14ac:dyDescent="0.2">
      <c r="A53" s="5"/>
      <c r="B53" s="12"/>
      <c r="C53" s="1"/>
      <c r="D53" s="1"/>
      <c r="E53" s="1"/>
      <c r="F53" s="1"/>
      <c r="H53" s="1"/>
      <c r="I53" s="1"/>
      <c r="J53" s="1"/>
      <c r="L53" s="1"/>
      <c r="M53" s="1"/>
    </row>
    <row r="54" spans="1:13" ht="14.1" customHeight="1" x14ac:dyDescent="0.2">
      <c r="A54" s="5"/>
      <c r="B54" s="12"/>
      <c r="C54" s="1"/>
      <c r="D54" s="1"/>
      <c r="E54" s="1"/>
      <c r="F54" s="1"/>
      <c r="H54" s="1"/>
      <c r="I54" s="1"/>
      <c r="J54" s="1"/>
      <c r="L54" s="1"/>
      <c r="M54" s="1"/>
    </row>
    <row r="55" spans="1:13" ht="14.1" customHeight="1" x14ac:dyDescent="0.2">
      <c r="A55" s="5"/>
      <c r="B55" s="12"/>
      <c r="C55" s="1"/>
      <c r="D55" s="1"/>
      <c r="E55" s="1"/>
      <c r="F55" s="1"/>
      <c r="H55" s="1"/>
      <c r="I55" s="1"/>
      <c r="J55" s="1"/>
      <c r="L55" s="1"/>
      <c r="M55" s="1"/>
    </row>
    <row r="56" spans="1:13" ht="14.1" customHeight="1" x14ac:dyDescent="0.2">
      <c r="A56" s="5"/>
      <c r="B56" s="12"/>
      <c r="C56" s="1"/>
      <c r="D56" s="1"/>
      <c r="E56" s="1"/>
      <c r="F56" s="1"/>
      <c r="H56" s="1"/>
      <c r="I56" s="1"/>
      <c r="J56" s="1"/>
      <c r="L56" s="1"/>
      <c r="M56" s="1"/>
    </row>
    <row r="58" spans="1:13" ht="14.1" customHeight="1" x14ac:dyDescent="0.2">
      <c r="A58" s="5"/>
      <c r="B58" s="12"/>
      <c r="C58" s="1"/>
      <c r="D58" s="1"/>
      <c r="E58" s="1"/>
      <c r="F58" s="1"/>
      <c r="H58" s="1"/>
      <c r="I58" s="1"/>
      <c r="J58" s="1"/>
      <c r="L58" s="1"/>
      <c r="M58" s="1"/>
    </row>
    <row r="59" spans="1:13" ht="14.1" customHeight="1" x14ac:dyDescent="0.2">
      <c r="A59" s="5"/>
      <c r="B59" s="12"/>
      <c r="C59" s="1"/>
      <c r="D59" s="6"/>
      <c r="E59" s="1"/>
      <c r="F59" s="1"/>
      <c r="H59" s="1"/>
      <c r="I59" s="1"/>
      <c r="J59" s="1"/>
      <c r="L59" s="1"/>
      <c r="M59" s="1"/>
    </row>
    <row r="60" spans="1:13" ht="14.1" customHeight="1" x14ac:dyDescent="0.2">
      <c r="A60" s="5"/>
      <c r="B60" s="12"/>
      <c r="C60" s="1"/>
      <c r="D60" s="6"/>
      <c r="E60" s="1"/>
      <c r="F60" s="1"/>
      <c r="H60" s="1"/>
      <c r="I60" s="1"/>
      <c r="J60" s="1"/>
      <c r="L60" s="1"/>
      <c r="M60" s="1"/>
    </row>
    <row r="61" spans="1:13" ht="14.1" customHeight="1" x14ac:dyDescent="0.2">
      <c r="A61" s="5"/>
      <c r="B61" s="12"/>
      <c r="C61" s="1"/>
      <c r="D61" s="6"/>
      <c r="E61" s="1"/>
      <c r="F61" s="1"/>
      <c r="H61" s="1"/>
      <c r="I61" s="1"/>
      <c r="J61" s="1"/>
      <c r="L61" s="1"/>
      <c r="M61" s="1"/>
    </row>
    <row r="62" spans="1:13" ht="14.1" customHeight="1" x14ac:dyDescent="0.2">
      <c r="A62" s="5"/>
      <c r="B62" s="12"/>
      <c r="C62" s="1"/>
      <c r="D62" s="1"/>
      <c r="E62" s="1"/>
      <c r="F62" s="1"/>
      <c r="H62" s="1"/>
      <c r="I62" s="1"/>
      <c r="J62" s="1"/>
      <c r="L62" s="1"/>
      <c r="M62" s="1"/>
    </row>
    <row r="63" spans="1:13" ht="14.1" customHeight="1" x14ac:dyDescent="0.2">
      <c r="A63" s="5"/>
      <c r="B63" s="12"/>
      <c r="C63" s="1"/>
      <c r="D63" s="6"/>
      <c r="E63" s="1"/>
      <c r="F63" s="1"/>
      <c r="H63" s="1"/>
      <c r="I63" s="1"/>
      <c r="J63" s="1"/>
      <c r="L63" s="1"/>
      <c r="M63" s="1"/>
    </row>
    <row r="64" spans="1:13" ht="14.1" customHeight="1" x14ac:dyDescent="0.2">
      <c r="A64" s="5"/>
      <c r="B64" s="12"/>
      <c r="C64" s="1"/>
      <c r="D64" s="1"/>
      <c r="E64" s="1"/>
      <c r="F64" s="1"/>
      <c r="H64" s="1"/>
      <c r="I64" s="1"/>
      <c r="J64" s="1"/>
      <c r="L64" s="1"/>
      <c r="M64" s="1"/>
    </row>
    <row r="65" spans="1:13" ht="14.1" customHeight="1" x14ac:dyDescent="0.2">
      <c r="A65" s="5"/>
      <c r="B65" s="12"/>
      <c r="C65" s="1"/>
      <c r="D65" s="1"/>
      <c r="E65" s="1"/>
      <c r="F65" s="1"/>
      <c r="H65" s="1"/>
      <c r="I65" s="1"/>
      <c r="J65" s="1"/>
      <c r="L65" s="1"/>
      <c r="M65" s="1"/>
    </row>
    <row r="66" spans="1:13" ht="14.1" customHeight="1" x14ac:dyDescent="0.2">
      <c r="A66" s="5"/>
      <c r="B66" s="12"/>
      <c r="C66" s="1"/>
      <c r="D66" s="1"/>
      <c r="E66" s="1"/>
      <c r="F66" s="1"/>
      <c r="H66" s="1"/>
      <c r="I66" s="1"/>
      <c r="J66" s="1"/>
      <c r="L66" s="1"/>
      <c r="M66" s="1"/>
    </row>
    <row r="67" spans="1:13" ht="14.1" customHeight="1" x14ac:dyDescent="0.2">
      <c r="A67" s="5"/>
      <c r="B67" s="12"/>
      <c r="C67" s="1"/>
      <c r="D67" s="1"/>
      <c r="E67" s="1"/>
      <c r="F67" s="1"/>
      <c r="H67" s="1"/>
      <c r="I67" s="1"/>
      <c r="J67" s="1"/>
      <c r="L67" s="1"/>
      <c r="M67" s="1"/>
    </row>
    <row r="69" spans="1:13" ht="14.1" customHeight="1" x14ac:dyDescent="0.2">
      <c r="A69" s="5"/>
      <c r="B69" s="12"/>
      <c r="C69" s="1"/>
      <c r="D69" s="1"/>
      <c r="E69" s="1"/>
      <c r="F69" s="1"/>
      <c r="H69" s="1"/>
      <c r="I69" s="1"/>
      <c r="J69" s="1"/>
      <c r="L69" s="1"/>
      <c r="M69" s="1"/>
    </row>
    <row r="70" spans="1:13" ht="14.1" customHeight="1" x14ac:dyDescent="0.2">
      <c r="A70" s="5"/>
      <c r="B70" s="12"/>
      <c r="C70" s="1"/>
      <c r="D70" s="6"/>
      <c r="E70" s="1"/>
      <c r="F70" s="1"/>
      <c r="H70" s="1"/>
      <c r="I70" s="1"/>
      <c r="J70" s="1"/>
      <c r="L70" s="1"/>
      <c r="M70" s="1"/>
    </row>
    <row r="71" spans="1:13" ht="14.1" customHeight="1" x14ac:dyDescent="0.2">
      <c r="A71" s="5"/>
      <c r="B71" s="12"/>
      <c r="C71" s="1"/>
      <c r="D71" s="6"/>
      <c r="E71" s="1"/>
      <c r="F71" s="1"/>
      <c r="H71" s="1"/>
      <c r="I71" s="1"/>
      <c r="J71" s="1"/>
      <c r="L71" s="1"/>
      <c r="M71" s="1"/>
    </row>
    <row r="72" spans="1:13" ht="14.1" customHeight="1" x14ac:dyDescent="0.2">
      <c r="A72" s="5"/>
      <c r="B72" s="12"/>
      <c r="C72" s="1"/>
      <c r="D72" s="6"/>
      <c r="E72" s="1"/>
      <c r="F72" s="1"/>
      <c r="H72" s="1"/>
      <c r="I72" s="1"/>
      <c r="J72" s="1"/>
      <c r="L72" s="1"/>
      <c r="M72" s="1"/>
    </row>
    <row r="73" spans="1:13" ht="14.1" customHeight="1" x14ac:dyDescent="0.2">
      <c r="A73" s="5"/>
      <c r="B73" s="12"/>
      <c r="C73" s="1"/>
      <c r="D73" s="1"/>
      <c r="E73" s="1"/>
      <c r="F73" s="1"/>
      <c r="H73" s="1"/>
      <c r="I73" s="1"/>
      <c r="J73" s="1"/>
      <c r="L73" s="1"/>
      <c r="M73" s="1"/>
    </row>
    <row r="74" spans="1:13" ht="14.1" customHeight="1" x14ac:dyDescent="0.2">
      <c r="A74" s="5"/>
      <c r="B74" s="12"/>
      <c r="C74" s="1"/>
      <c r="D74" s="6"/>
      <c r="E74" s="1"/>
      <c r="F74" s="1"/>
      <c r="H74" s="1"/>
      <c r="I74" s="1"/>
      <c r="J74" s="1"/>
      <c r="L74" s="1"/>
      <c r="M74" s="1"/>
    </row>
    <row r="75" spans="1:13" ht="14.1" customHeight="1" x14ac:dyDescent="0.2">
      <c r="A75" s="5"/>
      <c r="B75" s="12"/>
      <c r="C75" s="1"/>
      <c r="D75" s="1"/>
      <c r="E75" s="1"/>
      <c r="F75" s="1"/>
      <c r="H75" s="1"/>
      <c r="I75" s="1"/>
      <c r="J75" s="1"/>
      <c r="L75" s="1"/>
      <c r="M75" s="1"/>
    </row>
    <row r="76" spans="1:13" ht="14.1" customHeight="1" x14ac:dyDescent="0.2">
      <c r="A76" s="5"/>
      <c r="B76" s="12"/>
      <c r="C76" s="1"/>
      <c r="D76" s="1"/>
      <c r="E76" s="1"/>
      <c r="F76" s="1"/>
      <c r="H76" s="1"/>
      <c r="I76" s="1"/>
      <c r="J76" s="1"/>
      <c r="L76" s="1"/>
      <c r="M76" s="1"/>
    </row>
    <row r="77" spans="1:13" ht="14.1" customHeight="1" x14ac:dyDescent="0.2">
      <c r="A77" s="5"/>
      <c r="B77" s="12"/>
      <c r="C77" s="1"/>
      <c r="D77" s="1"/>
      <c r="E77" s="1"/>
      <c r="F77" s="1"/>
      <c r="H77" s="1"/>
      <c r="I77" s="1"/>
      <c r="J77" s="1"/>
      <c r="L77" s="1"/>
      <c r="M77" s="1"/>
    </row>
    <row r="78" spans="1:13" ht="14.1" customHeight="1" x14ac:dyDescent="0.2">
      <c r="A78" s="5"/>
      <c r="B78" s="12"/>
      <c r="C78" s="1"/>
      <c r="D78" s="1"/>
      <c r="E78" s="1"/>
      <c r="F78" s="1"/>
      <c r="H78" s="1"/>
      <c r="I78" s="1"/>
      <c r="J78" s="1"/>
      <c r="L78" s="1"/>
      <c r="M78" s="1"/>
    </row>
    <row r="80" spans="1:13" ht="14.1" customHeight="1" x14ac:dyDescent="0.2">
      <c r="A80" s="5"/>
      <c r="B80" s="12"/>
      <c r="C80" s="1"/>
      <c r="D80" s="1"/>
      <c r="E80" s="1"/>
      <c r="F80" s="1"/>
      <c r="H80" s="1"/>
      <c r="I80" s="1"/>
      <c r="J80" s="1"/>
      <c r="L80" s="1"/>
      <c r="M80" s="1"/>
    </row>
    <row r="81" spans="1:13" ht="14.1" customHeight="1" x14ac:dyDescent="0.2">
      <c r="A81" s="5"/>
      <c r="B81" s="12"/>
      <c r="C81" s="1"/>
      <c r="D81" s="6"/>
      <c r="E81" s="1"/>
      <c r="F81" s="1"/>
      <c r="H81" s="1"/>
      <c r="I81" s="1"/>
      <c r="J81" s="1"/>
      <c r="L81" s="1"/>
      <c r="M81" s="1"/>
    </row>
    <row r="82" spans="1:13" ht="14.1" customHeight="1" x14ac:dyDescent="0.2">
      <c r="A82" s="5"/>
      <c r="B82" s="12"/>
      <c r="C82" s="1"/>
      <c r="D82" s="6"/>
      <c r="E82" s="1"/>
      <c r="F82" s="1"/>
      <c r="H82" s="1"/>
      <c r="I82" s="1"/>
      <c r="J82" s="1"/>
      <c r="L82" s="1"/>
      <c r="M82" s="1"/>
    </row>
    <row r="83" spans="1:13" ht="14.1" customHeight="1" x14ac:dyDescent="0.2">
      <c r="A83" s="5"/>
      <c r="B83" s="12"/>
      <c r="C83" s="1"/>
      <c r="D83" s="6"/>
      <c r="E83" s="1"/>
      <c r="F83" s="1"/>
      <c r="H83" s="1"/>
      <c r="I83" s="1"/>
      <c r="J83" s="1"/>
      <c r="L83" s="1"/>
      <c r="M83" s="1"/>
    </row>
    <row r="84" spans="1:13" ht="14.1" customHeight="1" x14ac:dyDescent="0.2">
      <c r="A84" s="5"/>
      <c r="B84" s="12"/>
      <c r="C84" s="1"/>
      <c r="D84" s="1"/>
      <c r="E84" s="1"/>
      <c r="F84" s="1"/>
      <c r="H84" s="1"/>
      <c r="I84" s="1"/>
      <c r="J84" s="1"/>
      <c r="L84" s="1"/>
      <c r="M84" s="1"/>
    </row>
    <row r="85" spans="1:13" ht="14.1" customHeight="1" x14ac:dyDescent="0.2">
      <c r="A85" s="5"/>
      <c r="B85" s="12"/>
      <c r="C85" s="1"/>
      <c r="D85" s="6"/>
      <c r="E85" s="1"/>
      <c r="F85" s="1"/>
      <c r="H85" s="1"/>
      <c r="I85" s="1"/>
      <c r="J85" s="1"/>
      <c r="L85" s="1"/>
      <c r="M85" s="1"/>
    </row>
    <row r="86" spans="1:13" ht="14.1" customHeight="1" x14ac:dyDescent="0.2">
      <c r="A86" s="5"/>
      <c r="B86" s="12"/>
      <c r="C86" s="1"/>
      <c r="D86" s="1"/>
      <c r="E86" s="1"/>
      <c r="F86" s="1"/>
      <c r="H86" s="1"/>
      <c r="I86" s="1"/>
      <c r="J86" s="1"/>
      <c r="L86" s="1"/>
      <c r="M86" s="1"/>
    </row>
    <row r="87" spans="1:13" ht="14.1" customHeight="1" x14ac:dyDescent="0.2">
      <c r="A87" s="5"/>
      <c r="B87" s="12"/>
      <c r="C87" s="1"/>
      <c r="D87" s="1"/>
      <c r="E87" s="1"/>
      <c r="F87" s="1"/>
      <c r="H87" s="1"/>
      <c r="I87" s="1"/>
      <c r="J87" s="1"/>
      <c r="L87" s="1"/>
      <c r="M87" s="1"/>
    </row>
    <row r="88" spans="1:13" ht="14.1" customHeight="1" x14ac:dyDescent="0.2">
      <c r="A88" s="5"/>
      <c r="B88" s="12"/>
      <c r="C88" s="1"/>
      <c r="D88" s="1"/>
      <c r="E88" s="1"/>
      <c r="F88" s="1"/>
      <c r="H88" s="1"/>
      <c r="I88" s="1"/>
      <c r="J88" s="1"/>
      <c r="L88" s="1"/>
      <c r="M88" s="1"/>
    </row>
    <row r="89" spans="1:13" ht="14.1" customHeight="1" x14ac:dyDescent="0.2">
      <c r="A89" s="5"/>
      <c r="B89" s="12"/>
      <c r="C89" s="1"/>
      <c r="D89" s="1"/>
      <c r="E89" s="1"/>
      <c r="F89" s="1"/>
      <c r="H89" s="1"/>
      <c r="I89" s="1"/>
      <c r="J89" s="1"/>
      <c r="L89" s="1"/>
      <c r="M89" s="1"/>
    </row>
    <row r="91" spans="1:13" ht="14.1" customHeight="1" x14ac:dyDescent="0.2">
      <c r="A91" s="5"/>
      <c r="B91" s="12"/>
      <c r="C91" s="1"/>
      <c r="D91" s="1"/>
      <c r="E91" s="1"/>
      <c r="F91" s="1"/>
      <c r="H91" s="1"/>
      <c r="I91" s="1"/>
      <c r="J91" s="1"/>
      <c r="L91" s="1"/>
      <c r="M91" s="1"/>
    </row>
    <row r="92" spans="1:13" ht="14.1" customHeight="1" x14ac:dyDescent="0.2">
      <c r="A92" s="5"/>
      <c r="B92" s="12"/>
      <c r="C92" s="1"/>
      <c r="D92" s="6"/>
      <c r="E92" s="1"/>
      <c r="F92" s="1"/>
      <c r="H92" s="1"/>
      <c r="I92" s="1"/>
      <c r="J92" s="1"/>
      <c r="L92" s="1"/>
      <c r="M92" s="1"/>
    </row>
    <row r="93" spans="1:13" ht="14.1" customHeight="1" x14ac:dyDescent="0.2">
      <c r="A93" s="5"/>
      <c r="B93" s="12"/>
      <c r="C93" s="1"/>
      <c r="D93" s="6"/>
      <c r="E93" s="1"/>
      <c r="F93" s="1"/>
      <c r="H93" s="1"/>
      <c r="I93" s="1"/>
      <c r="J93" s="1"/>
      <c r="L93" s="1"/>
      <c r="M93" s="1"/>
    </row>
    <row r="94" spans="1:13" ht="14.1" customHeight="1" x14ac:dyDescent="0.2">
      <c r="A94" s="5"/>
      <c r="B94" s="12"/>
      <c r="C94" s="1"/>
      <c r="D94" s="6"/>
      <c r="E94" s="1"/>
      <c r="F94" s="1"/>
      <c r="H94" s="1"/>
      <c r="I94" s="1"/>
      <c r="J94" s="1"/>
      <c r="L94" s="1"/>
      <c r="M94" s="1"/>
    </row>
    <row r="95" spans="1:13" ht="14.1" customHeight="1" x14ac:dyDescent="0.2">
      <c r="A95" s="5"/>
      <c r="B95" s="12"/>
      <c r="C95" s="1"/>
      <c r="D95" s="1"/>
      <c r="E95" s="1"/>
      <c r="F95" s="1"/>
      <c r="H95" s="1"/>
      <c r="I95" s="1"/>
      <c r="J95" s="1"/>
      <c r="L95" s="1"/>
      <c r="M95" s="1"/>
    </row>
    <row r="96" spans="1:13" ht="14.1" customHeight="1" x14ac:dyDescent="0.2">
      <c r="A96" s="5"/>
      <c r="B96" s="12"/>
      <c r="C96" s="1"/>
      <c r="D96" s="6"/>
      <c r="E96" s="1"/>
      <c r="F96" s="1"/>
      <c r="H96" s="1"/>
      <c r="I96" s="1"/>
      <c r="J96" s="1"/>
      <c r="L96" s="1"/>
      <c r="M96" s="1"/>
    </row>
    <row r="97" spans="1:13" ht="14.1" customHeight="1" x14ac:dyDescent="0.2">
      <c r="A97" s="5"/>
      <c r="B97" s="12"/>
      <c r="C97" s="1"/>
      <c r="D97" s="1"/>
      <c r="E97" s="1"/>
      <c r="F97" s="1"/>
      <c r="H97" s="1"/>
      <c r="I97" s="1"/>
      <c r="J97" s="1"/>
      <c r="L97" s="1"/>
      <c r="M97" s="1"/>
    </row>
    <row r="98" spans="1:13" ht="14.1" customHeight="1" x14ac:dyDescent="0.2">
      <c r="A98" s="5"/>
      <c r="B98" s="12"/>
      <c r="C98" s="1"/>
      <c r="D98" s="1"/>
      <c r="E98" s="1"/>
      <c r="F98" s="1"/>
      <c r="H98" s="1"/>
      <c r="I98" s="1"/>
      <c r="J98" s="1"/>
      <c r="L98" s="1"/>
      <c r="M98" s="1"/>
    </row>
    <row r="99" spans="1:13" ht="14.1" customHeight="1" x14ac:dyDescent="0.2">
      <c r="A99" s="5"/>
      <c r="B99" s="12"/>
      <c r="C99" s="1"/>
      <c r="D99" s="1"/>
      <c r="E99" s="1"/>
      <c r="F99" s="1"/>
      <c r="H99" s="1"/>
      <c r="I99" s="1"/>
      <c r="J99" s="1"/>
      <c r="L99" s="1"/>
      <c r="M99" s="1"/>
    </row>
    <row r="100" spans="1:13" ht="14.1" customHeight="1" x14ac:dyDescent="0.2">
      <c r="A100" s="5"/>
      <c r="B100" s="12"/>
      <c r="C100" s="1"/>
      <c r="D100" s="1"/>
      <c r="E100" s="1"/>
      <c r="F100" s="1"/>
      <c r="H100" s="1"/>
      <c r="I100" s="1"/>
      <c r="J100" s="1"/>
      <c r="L100" s="1"/>
      <c r="M100" s="1"/>
    </row>
    <row r="102" spans="1:13" ht="14.1" customHeight="1" x14ac:dyDescent="0.2">
      <c r="A102" s="5"/>
      <c r="B102" s="12"/>
      <c r="C102" s="1"/>
      <c r="D102" s="1"/>
      <c r="E102" s="1"/>
      <c r="F102" s="1"/>
      <c r="H102" s="1"/>
      <c r="I102" s="1"/>
      <c r="J102" s="1"/>
      <c r="L102" s="1"/>
      <c r="M102" s="1"/>
    </row>
    <row r="103" spans="1:13" ht="14.1" customHeight="1" x14ac:dyDescent="0.2">
      <c r="A103" s="5"/>
      <c r="B103" s="12"/>
      <c r="C103" s="1"/>
      <c r="D103" s="6"/>
      <c r="E103" s="1"/>
      <c r="F103" s="1"/>
      <c r="H103" s="1"/>
      <c r="I103" s="1"/>
      <c r="J103" s="1"/>
      <c r="L103" s="1"/>
      <c r="M103" s="1"/>
    </row>
    <row r="104" spans="1:13" ht="14.1" customHeight="1" x14ac:dyDescent="0.2">
      <c r="A104" s="5"/>
      <c r="B104" s="12"/>
      <c r="C104" s="1"/>
      <c r="D104" s="6"/>
      <c r="E104" s="1"/>
      <c r="F104" s="1"/>
      <c r="H104" s="1"/>
      <c r="I104" s="1"/>
      <c r="J104" s="1"/>
      <c r="L104" s="1"/>
      <c r="M104" s="1"/>
    </row>
    <row r="105" spans="1:13" ht="14.1" customHeight="1" x14ac:dyDescent="0.2">
      <c r="A105" s="5"/>
      <c r="B105" s="12"/>
      <c r="C105" s="1"/>
      <c r="D105" s="6"/>
      <c r="E105" s="1"/>
      <c r="F105" s="1"/>
      <c r="H105" s="1"/>
      <c r="I105" s="1"/>
      <c r="J105" s="1"/>
      <c r="L105" s="1"/>
      <c r="M105" s="1"/>
    </row>
    <row r="106" spans="1:13" ht="14.1" customHeight="1" x14ac:dyDescent="0.2">
      <c r="A106" s="5"/>
      <c r="B106" s="12"/>
      <c r="C106" s="1"/>
      <c r="D106" s="1"/>
      <c r="E106" s="1"/>
      <c r="F106" s="1"/>
      <c r="H106" s="1"/>
      <c r="I106" s="1"/>
      <c r="J106" s="1"/>
      <c r="L106" s="1"/>
      <c r="M106" s="1"/>
    </row>
    <row r="107" spans="1:13" ht="14.1" customHeight="1" x14ac:dyDescent="0.2">
      <c r="A107" s="5"/>
      <c r="B107" s="12"/>
      <c r="C107" s="1"/>
      <c r="D107" s="6"/>
      <c r="E107" s="1"/>
      <c r="F107" s="1"/>
      <c r="H107" s="1"/>
      <c r="I107" s="1"/>
      <c r="J107" s="1"/>
      <c r="L107" s="1"/>
      <c r="M107" s="1"/>
    </row>
    <row r="108" spans="1:13" ht="14.1" customHeight="1" x14ac:dyDescent="0.2">
      <c r="A108" s="5"/>
      <c r="B108" s="12"/>
      <c r="C108" s="1"/>
      <c r="D108" s="1"/>
      <c r="E108" s="1"/>
      <c r="F108" s="1"/>
      <c r="H108" s="1"/>
      <c r="I108" s="1"/>
      <c r="J108" s="1"/>
      <c r="L108" s="1"/>
      <c r="M108" s="1"/>
    </row>
    <row r="109" spans="1:13" ht="14.1" customHeight="1" x14ac:dyDescent="0.2">
      <c r="A109" s="5"/>
      <c r="B109" s="12"/>
      <c r="C109" s="1"/>
      <c r="D109" s="1"/>
      <c r="E109" s="1"/>
      <c r="F109" s="1"/>
      <c r="H109" s="1"/>
      <c r="I109" s="1"/>
      <c r="J109" s="1"/>
      <c r="L109" s="1"/>
      <c r="M109" s="1"/>
    </row>
    <row r="110" spans="1:13" ht="14.1" customHeight="1" x14ac:dyDescent="0.2">
      <c r="A110" s="5"/>
      <c r="B110" s="12"/>
      <c r="C110" s="1"/>
      <c r="D110" s="1"/>
      <c r="E110" s="1"/>
      <c r="F110" s="1"/>
      <c r="H110" s="1"/>
      <c r="I110" s="1"/>
      <c r="J110" s="1"/>
      <c r="L110" s="1"/>
      <c r="M110" s="1"/>
    </row>
    <row r="111" spans="1:13" ht="14.1" customHeight="1" x14ac:dyDescent="0.2">
      <c r="A111" s="5"/>
      <c r="B111" s="12"/>
      <c r="C111" s="1"/>
      <c r="D111" s="1"/>
      <c r="E111" s="1"/>
      <c r="F111" s="1"/>
      <c r="H111" s="1"/>
      <c r="I111" s="1"/>
      <c r="J111" s="1"/>
      <c r="L111" s="1"/>
      <c r="M111" s="1"/>
    </row>
    <row r="113" spans="1:13" ht="14.1" customHeight="1" x14ac:dyDescent="0.2">
      <c r="A113" s="5"/>
      <c r="B113" s="12"/>
      <c r="C113" s="1"/>
      <c r="D113" s="1"/>
      <c r="E113" s="1"/>
      <c r="F113" s="1"/>
      <c r="H113" s="1"/>
      <c r="I113" s="1"/>
      <c r="J113" s="1"/>
      <c r="L113" s="1"/>
      <c r="M113" s="1"/>
    </row>
    <row r="114" spans="1:13" ht="14.1" customHeight="1" x14ac:dyDescent="0.2">
      <c r="A114" s="5"/>
      <c r="B114" s="12"/>
      <c r="C114" s="1"/>
      <c r="D114" s="6"/>
      <c r="E114" s="1"/>
      <c r="F114" s="1"/>
      <c r="H114" s="1"/>
      <c r="I114" s="1"/>
      <c r="J114" s="1"/>
      <c r="L114" s="1"/>
      <c r="M114" s="1"/>
    </row>
    <row r="115" spans="1:13" ht="14.1" customHeight="1" x14ac:dyDescent="0.2">
      <c r="A115" s="5"/>
      <c r="B115" s="12"/>
      <c r="C115" s="1"/>
      <c r="D115" s="6"/>
      <c r="E115" s="1"/>
      <c r="F115" s="1"/>
      <c r="H115" s="1"/>
      <c r="I115" s="1"/>
      <c r="J115" s="1"/>
      <c r="L115" s="1"/>
      <c r="M115" s="1"/>
    </row>
    <row r="116" spans="1:13" ht="14.1" customHeight="1" x14ac:dyDescent="0.2">
      <c r="A116" s="5"/>
      <c r="B116" s="12"/>
      <c r="C116" s="1"/>
      <c r="D116" s="6"/>
      <c r="E116" s="1"/>
      <c r="F116" s="1"/>
      <c r="H116" s="1"/>
      <c r="I116" s="1"/>
      <c r="J116" s="1"/>
      <c r="L116" s="1"/>
      <c r="M116" s="1"/>
    </row>
    <row r="117" spans="1:13" ht="14.1" customHeight="1" x14ac:dyDescent="0.2">
      <c r="A117" s="5"/>
      <c r="B117" s="12"/>
      <c r="C117" s="1"/>
      <c r="D117" s="1"/>
      <c r="E117" s="1"/>
      <c r="F117" s="1"/>
      <c r="H117" s="1"/>
      <c r="I117" s="1"/>
      <c r="J117" s="1"/>
      <c r="L117" s="1"/>
      <c r="M117" s="1"/>
    </row>
    <row r="118" spans="1:13" ht="14.1" customHeight="1" x14ac:dyDescent="0.2">
      <c r="A118" s="5"/>
      <c r="B118" s="12"/>
      <c r="C118" s="1"/>
      <c r="D118" s="6"/>
      <c r="E118" s="1"/>
      <c r="F118" s="1"/>
      <c r="H118" s="1"/>
      <c r="I118" s="1"/>
      <c r="J118" s="1"/>
      <c r="L118" s="1"/>
      <c r="M118" s="1"/>
    </row>
    <row r="119" spans="1:13" ht="14.1" customHeight="1" x14ac:dyDescent="0.2">
      <c r="A119" s="5"/>
      <c r="B119" s="12"/>
      <c r="C119" s="1"/>
      <c r="D119" s="1"/>
      <c r="E119" s="1"/>
      <c r="F119" s="1"/>
      <c r="H119" s="1"/>
      <c r="I119" s="1"/>
      <c r="J119" s="1"/>
      <c r="L119" s="1"/>
      <c r="M119" s="1"/>
    </row>
    <row r="120" spans="1:13" ht="14.1" customHeight="1" x14ac:dyDescent="0.2">
      <c r="A120" s="5"/>
      <c r="B120" s="12"/>
      <c r="C120" s="1"/>
      <c r="D120" s="1"/>
      <c r="E120" s="1"/>
      <c r="F120" s="1"/>
      <c r="H120" s="1"/>
      <c r="I120" s="1"/>
      <c r="J120" s="1"/>
      <c r="L120" s="1"/>
      <c r="M120" s="1"/>
    </row>
    <row r="121" spans="1:13" ht="14.1" customHeight="1" x14ac:dyDescent="0.2">
      <c r="A121" s="5"/>
      <c r="B121" s="12"/>
      <c r="C121" s="1"/>
      <c r="D121" s="1"/>
      <c r="E121" s="1"/>
      <c r="F121" s="1"/>
      <c r="H121" s="1"/>
      <c r="I121" s="1"/>
      <c r="J121" s="1"/>
      <c r="L121" s="1"/>
      <c r="M121" s="1"/>
    </row>
    <row r="122" spans="1:13" ht="14.1" customHeight="1" x14ac:dyDescent="0.2">
      <c r="A122" s="5"/>
      <c r="B122" s="12"/>
      <c r="C122" s="1"/>
      <c r="D122" s="1"/>
      <c r="E122" s="1"/>
      <c r="F122" s="1"/>
      <c r="H122" s="1"/>
      <c r="I122" s="1"/>
      <c r="J122" s="1"/>
      <c r="L122" s="1"/>
      <c r="M122" s="1"/>
    </row>
    <row r="124" spans="1:13" ht="14.1" customHeight="1" x14ac:dyDescent="0.2">
      <c r="A124" s="5"/>
      <c r="B124" s="12"/>
      <c r="C124" s="1"/>
      <c r="D124" s="1"/>
      <c r="E124" s="1"/>
      <c r="F124" s="1"/>
      <c r="H124" s="1"/>
      <c r="I124" s="1"/>
      <c r="J124" s="1"/>
      <c r="L124" s="1"/>
      <c r="M124" s="1"/>
    </row>
    <row r="125" spans="1:13" ht="14.1" customHeight="1" x14ac:dyDescent="0.2">
      <c r="A125" s="5"/>
      <c r="B125" s="12"/>
      <c r="C125" s="1"/>
      <c r="D125" s="6"/>
      <c r="E125" s="1"/>
      <c r="F125" s="1"/>
      <c r="H125" s="1"/>
      <c r="I125" s="1"/>
      <c r="J125" s="1"/>
      <c r="L125" s="1"/>
      <c r="M125" s="1"/>
    </row>
    <row r="126" spans="1:13" ht="14.1" customHeight="1" x14ac:dyDescent="0.2">
      <c r="A126" s="5"/>
      <c r="B126" s="12"/>
      <c r="C126" s="1"/>
      <c r="D126" s="6"/>
      <c r="E126" s="1"/>
      <c r="F126" s="1"/>
      <c r="H126" s="1"/>
      <c r="I126" s="1"/>
      <c r="J126" s="1"/>
      <c r="L126" s="1"/>
      <c r="M126" s="1"/>
    </row>
    <row r="127" spans="1:13" ht="14.1" customHeight="1" x14ac:dyDescent="0.2">
      <c r="A127" s="5"/>
      <c r="B127" s="12"/>
      <c r="C127" s="1"/>
      <c r="D127" s="6"/>
      <c r="E127" s="1"/>
      <c r="F127" s="1"/>
      <c r="H127" s="1"/>
      <c r="I127" s="1"/>
      <c r="J127" s="1"/>
      <c r="L127" s="1"/>
      <c r="M127" s="1"/>
    </row>
    <row r="128" spans="1:13" ht="14.1" customHeight="1" x14ac:dyDescent="0.2">
      <c r="A128" s="5"/>
      <c r="B128" s="12"/>
      <c r="C128" s="1"/>
      <c r="D128" s="1"/>
      <c r="E128" s="1"/>
      <c r="F128" s="1"/>
      <c r="H128" s="1"/>
      <c r="I128" s="1"/>
      <c r="J128" s="1"/>
      <c r="L128" s="1"/>
      <c r="M128" s="1"/>
    </row>
    <row r="129" spans="1:13" ht="14.1" customHeight="1" x14ac:dyDescent="0.2">
      <c r="A129" s="5"/>
      <c r="B129" s="12"/>
      <c r="C129" s="1"/>
      <c r="D129" s="6"/>
      <c r="E129" s="1"/>
      <c r="F129" s="1"/>
      <c r="H129" s="1"/>
      <c r="I129" s="1"/>
      <c r="J129" s="1"/>
      <c r="L129" s="1"/>
      <c r="M129" s="1"/>
    </row>
    <row r="130" spans="1:13" ht="14.1" customHeight="1" x14ac:dyDescent="0.2">
      <c r="A130" s="5"/>
      <c r="B130" s="12"/>
      <c r="C130" s="1"/>
      <c r="D130" s="1"/>
      <c r="E130" s="1"/>
      <c r="F130" s="1"/>
      <c r="H130" s="1"/>
      <c r="I130" s="1"/>
      <c r="J130" s="1"/>
      <c r="L130" s="1"/>
      <c r="M130" s="1"/>
    </row>
    <row r="131" spans="1:13" ht="14.1" customHeight="1" x14ac:dyDescent="0.2">
      <c r="A131" s="5"/>
      <c r="B131" s="12"/>
      <c r="C131" s="1"/>
      <c r="D131" s="1"/>
      <c r="E131" s="1"/>
      <c r="F131" s="1"/>
      <c r="H131" s="1"/>
      <c r="I131" s="1"/>
      <c r="J131" s="1"/>
      <c r="L131" s="1"/>
      <c r="M131" s="1"/>
    </row>
    <row r="132" spans="1:13" ht="14.1" customHeight="1" x14ac:dyDescent="0.2">
      <c r="A132" s="5"/>
      <c r="B132" s="12"/>
      <c r="C132" s="1"/>
      <c r="D132" s="1"/>
      <c r="E132" s="1"/>
      <c r="F132" s="1"/>
      <c r="H132" s="1"/>
      <c r="I132" s="1"/>
      <c r="J132" s="1"/>
      <c r="L132" s="1"/>
      <c r="M132" s="1"/>
    </row>
    <row r="133" spans="1:13" ht="14.1" customHeight="1" x14ac:dyDescent="0.2">
      <c r="A133" s="5"/>
      <c r="B133" s="12"/>
      <c r="C133" s="1"/>
      <c r="D133" s="1"/>
      <c r="E133" s="1"/>
      <c r="F133" s="1"/>
      <c r="H133" s="1"/>
      <c r="I133" s="1"/>
      <c r="J133" s="1"/>
      <c r="L133" s="1"/>
      <c r="M133" s="1"/>
    </row>
    <row r="135" spans="1:13" ht="14.1" customHeight="1" x14ac:dyDescent="0.2">
      <c r="A135" s="5"/>
      <c r="B135" s="12"/>
      <c r="C135" s="1"/>
      <c r="D135" s="1"/>
      <c r="E135" s="1"/>
      <c r="F135" s="1"/>
      <c r="H135" s="1"/>
      <c r="I135" s="1"/>
      <c r="J135" s="1"/>
      <c r="L135" s="1"/>
      <c r="M135" s="1"/>
    </row>
    <row r="136" spans="1:13" ht="14.1" customHeight="1" x14ac:dyDescent="0.2">
      <c r="A136" s="5"/>
      <c r="B136" s="12"/>
      <c r="C136" s="1"/>
      <c r="D136" s="6"/>
      <c r="E136" s="1"/>
      <c r="F136" s="1"/>
      <c r="H136" s="1"/>
      <c r="I136" s="1"/>
      <c r="J136" s="1"/>
      <c r="L136" s="1"/>
      <c r="M136" s="1"/>
    </row>
    <row r="137" spans="1:13" ht="14.1" customHeight="1" x14ac:dyDescent="0.2">
      <c r="A137" s="5"/>
      <c r="B137" s="12"/>
      <c r="C137" s="1"/>
      <c r="D137" s="6"/>
      <c r="E137" s="1"/>
      <c r="F137" s="1"/>
      <c r="H137" s="1"/>
      <c r="I137" s="1"/>
      <c r="J137" s="1"/>
      <c r="L137" s="1"/>
      <c r="M137" s="1"/>
    </row>
    <row r="138" spans="1:13" ht="14.1" customHeight="1" x14ac:dyDescent="0.2">
      <c r="A138" s="5"/>
      <c r="B138" s="12"/>
      <c r="C138" s="1"/>
      <c r="D138" s="6"/>
      <c r="E138" s="1"/>
      <c r="F138" s="1"/>
      <c r="H138" s="1"/>
      <c r="I138" s="1"/>
      <c r="J138" s="1"/>
      <c r="L138" s="1"/>
      <c r="M138" s="1"/>
    </row>
    <row r="139" spans="1:13" ht="14.1" customHeight="1" x14ac:dyDescent="0.2">
      <c r="A139" s="5"/>
      <c r="B139" s="12"/>
      <c r="C139" s="1"/>
      <c r="D139" s="1"/>
      <c r="E139" s="1"/>
      <c r="F139" s="1"/>
      <c r="H139" s="1"/>
      <c r="I139" s="1"/>
      <c r="J139" s="1"/>
      <c r="L139" s="1"/>
      <c r="M139" s="1"/>
    </row>
    <row r="140" spans="1:13" ht="14.1" customHeight="1" x14ac:dyDescent="0.2">
      <c r="A140" s="5"/>
      <c r="B140" s="12"/>
      <c r="C140" s="1"/>
      <c r="D140" s="6"/>
      <c r="E140" s="1"/>
      <c r="F140" s="1"/>
      <c r="H140" s="1"/>
      <c r="I140" s="1"/>
      <c r="J140" s="1"/>
      <c r="L140" s="1"/>
      <c r="M140" s="1"/>
    </row>
    <row r="141" spans="1:13" ht="14.1" customHeight="1" x14ac:dyDescent="0.2">
      <c r="A141" s="5"/>
      <c r="B141" s="12"/>
      <c r="C141" s="1"/>
      <c r="D141" s="1"/>
      <c r="E141" s="1"/>
      <c r="F141" s="1"/>
      <c r="H141" s="1"/>
      <c r="I141" s="1"/>
      <c r="J141" s="1"/>
      <c r="L141" s="1"/>
      <c r="M141" s="1"/>
    </row>
    <row r="142" spans="1:13" ht="14.1" customHeight="1" x14ac:dyDescent="0.2">
      <c r="A142" s="5"/>
      <c r="B142" s="12"/>
      <c r="C142" s="1"/>
      <c r="D142" s="1"/>
      <c r="E142" s="1"/>
      <c r="F142" s="1"/>
      <c r="H142" s="1"/>
      <c r="I142" s="1"/>
      <c r="J142" s="1"/>
      <c r="L142" s="1"/>
      <c r="M142" s="1"/>
    </row>
    <row r="143" spans="1:13" ht="14.1" customHeight="1" x14ac:dyDescent="0.2">
      <c r="A143" s="5"/>
      <c r="B143" s="12"/>
      <c r="C143" s="1"/>
      <c r="D143" s="1"/>
      <c r="E143" s="1"/>
      <c r="F143" s="1"/>
      <c r="H143" s="1"/>
      <c r="I143" s="1"/>
      <c r="J143" s="1"/>
      <c r="L143" s="1"/>
      <c r="M143" s="1"/>
    </row>
    <row r="144" spans="1:13" ht="14.1" customHeight="1" x14ac:dyDescent="0.2">
      <c r="A144" s="5"/>
      <c r="B144" s="12"/>
      <c r="C144" s="1"/>
      <c r="D144" s="1"/>
      <c r="E144" s="1"/>
      <c r="F144" s="1"/>
      <c r="H144" s="1"/>
      <c r="I144" s="1"/>
      <c r="J144" s="1"/>
      <c r="L144" s="1"/>
      <c r="M144" s="1"/>
    </row>
    <row r="146" spans="1:13" ht="14.1" customHeight="1" x14ac:dyDescent="0.2">
      <c r="A146" s="5"/>
      <c r="B146" s="12"/>
      <c r="C146" s="1"/>
      <c r="D146" s="1"/>
      <c r="E146" s="1"/>
      <c r="F146" s="1"/>
      <c r="H146" s="1"/>
      <c r="I146" s="1"/>
      <c r="J146" s="1"/>
      <c r="L146" s="1"/>
      <c r="M146" s="1"/>
    </row>
    <row r="147" spans="1:13" ht="14.1" customHeight="1" x14ac:dyDescent="0.2">
      <c r="A147" s="5"/>
      <c r="B147" s="12"/>
      <c r="C147" s="1"/>
      <c r="D147" s="6"/>
      <c r="E147" s="1"/>
      <c r="F147" s="1"/>
      <c r="H147" s="1"/>
      <c r="I147" s="1"/>
      <c r="J147" s="1"/>
      <c r="L147" s="1"/>
      <c r="M147" s="1"/>
    </row>
    <row r="148" spans="1:13" ht="14.1" customHeight="1" x14ac:dyDescent="0.2">
      <c r="A148" s="5"/>
      <c r="B148" s="12"/>
      <c r="C148" s="1"/>
      <c r="D148" s="6"/>
      <c r="E148" s="1"/>
      <c r="F148" s="1"/>
      <c r="H148" s="1"/>
      <c r="I148" s="1"/>
      <c r="J148" s="1"/>
      <c r="L148" s="1"/>
      <c r="M148" s="1"/>
    </row>
    <row r="149" spans="1:13" ht="14.1" customHeight="1" x14ac:dyDescent="0.2">
      <c r="A149" s="5"/>
      <c r="B149" s="12"/>
      <c r="C149" s="1"/>
      <c r="D149" s="6"/>
      <c r="E149" s="1"/>
      <c r="F149" s="1"/>
      <c r="H149" s="1"/>
      <c r="I149" s="1"/>
      <c r="J149" s="1"/>
      <c r="L149" s="1"/>
      <c r="M149" s="1"/>
    </row>
    <row r="150" spans="1:13" ht="14.1" customHeight="1" x14ac:dyDescent="0.2">
      <c r="A150" s="5"/>
      <c r="B150" s="12"/>
      <c r="C150" s="1"/>
      <c r="D150" s="1"/>
      <c r="E150" s="1"/>
      <c r="F150" s="1"/>
      <c r="H150" s="1"/>
      <c r="I150" s="1"/>
      <c r="J150" s="1"/>
      <c r="L150" s="1"/>
      <c r="M150" s="1"/>
    </row>
    <row r="151" spans="1:13" ht="14.1" customHeight="1" x14ac:dyDescent="0.2">
      <c r="A151" s="5"/>
      <c r="B151" s="12"/>
      <c r="C151" s="1"/>
      <c r="D151" s="6"/>
      <c r="E151" s="1"/>
      <c r="F151" s="1"/>
      <c r="H151" s="1"/>
      <c r="I151" s="1"/>
      <c r="J151" s="1"/>
      <c r="L151" s="1"/>
      <c r="M151" s="1"/>
    </row>
    <row r="152" spans="1:13" ht="14.1" customHeight="1" x14ac:dyDescent="0.2">
      <c r="A152" s="5"/>
      <c r="B152" s="12"/>
      <c r="C152" s="1"/>
      <c r="D152" s="1"/>
      <c r="E152" s="1"/>
      <c r="F152" s="1"/>
      <c r="H152" s="1"/>
      <c r="I152" s="1"/>
      <c r="J152" s="1"/>
      <c r="L152" s="1"/>
      <c r="M152" s="1"/>
    </row>
    <row r="153" spans="1:13" ht="14.1" customHeight="1" x14ac:dyDescent="0.2">
      <c r="A153" s="5"/>
      <c r="B153" s="12"/>
      <c r="C153" s="1"/>
      <c r="D153" s="1"/>
      <c r="E153" s="1"/>
      <c r="F153" s="1"/>
      <c r="H153" s="1"/>
      <c r="I153" s="1"/>
      <c r="J153" s="1"/>
      <c r="L153" s="1"/>
      <c r="M153" s="1"/>
    </row>
    <row r="154" spans="1:13" ht="14.1" customHeight="1" x14ac:dyDescent="0.2">
      <c r="A154" s="5"/>
      <c r="B154" s="12"/>
      <c r="C154" s="1"/>
      <c r="D154" s="1"/>
      <c r="E154" s="1"/>
      <c r="F154" s="1"/>
      <c r="H154" s="1"/>
      <c r="I154" s="1"/>
      <c r="J154" s="1"/>
      <c r="L154" s="1"/>
      <c r="M154" s="1"/>
    </row>
    <row r="155" spans="1:13" ht="14.1" customHeight="1" x14ac:dyDescent="0.2">
      <c r="A155" s="5"/>
      <c r="B155" s="12"/>
      <c r="C155" s="1"/>
      <c r="D155" s="1"/>
      <c r="E155" s="1"/>
      <c r="F155" s="1"/>
      <c r="H155" s="1"/>
      <c r="I155" s="1"/>
      <c r="J155" s="1"/>
      <c r="L155" s="1"/>
      <c r="M155" s="1"/>
    </row>
    <row r="157" spans="1:13" ht="14.1" customHeight="1" x14ac:dyDescent="0.2">
      <c r="A157" s="5"/>
      <c r="B157" s="12"/>
      <c r="C157" s="1"/>
      <c r="D157" s="1"/>
      <c r="E157" s="1"/>
      <c r="F157" s="1"/>
      <c r="H157" s="1"/>
      <c r="I157" s="1"/>
      <c r="J157" s="1"/>
      <c r="L157" s="1"/>
      <c r="M157" s="1"/>
    </row>
    <row r="158" spans="1:13" ht="14.1" customHeight="1" x14ac:dyDescent="0.2">
      <c r="A158" s="5"/>
      <c r="B158" s="12"/>
      <c r="C158" s="1"/>
      <c r="D158" s="6"/>
      <c r="E158" s="1"/>
      <c r="F158" s="1"/>
      <c r="H158" s="1"/>
      <c r="I158" s="1"/>
      <c r="J158" s="1"/>
      <c r="L158" s="1"/>
      <c r="M158" s="1"/>
    </row>
    <row r="159" spans="1:13" ht="14.1" customHeight="1" x14ac:dyDescent="0.2">
      <c r="A159" s="5"/>
      <c r="B159" s="12"/>
      <c r="C159" s="1"/>
      <c r="D159" s="6"/>
      <c r="E159" s="1"/>
      <c r="F159" s="1"/>
      <c r="H159" s="1"/>
      <c r="I159" s="1"/>
      <c r="J159" s="1"/>
      <c r="L159" s="1"/>
      <c r="M159" s="1"/>
    </row>
    <row r="160" spans="1:13" ht="14.1" customHeight="1" x14ac:dyDescent="0.2">
      <c r="A160" s="5"/>
      <c r="B160" s="12"/>
      <c r="C160" s="1"/>
      <c r="D160" s="6"/>
      <c r="E160" s="1"/>
      <c r="F160" s="1"/>
      <c r="H160" s="1"/>
      <c r="I160" s="1"/>
      <c r="J160" s="1"/>
      <c r="L160" s="1"/>
      <c r="M160" s="1"/>
    </row>
    <row r="161" spans="1:17" ht="14.1" customHeight="1" x14ac:dyDescent="0.2">
      <c r="A161" s="5"/>
      <c r="B161" s="12"/>
      <c r="C161" s="1"/>
      <c r="D161" s="1"/>
      <c r="E161" s="1"/>
      <c r="F161" s="1"/>
      <c r="H161" s="1"/>
      <c r="I161" s="1"/>
      <c r="J161" s="1"/>
      <c r="L161" s="1"/>
      <c r="M161" s="1"/>
    </row>
    <row r="162" spans="1:17" ht="14.1" customHeight="1" x14ac:dyDescent="0.2">
      <c r="A162" s="5"/>
      <c r="B162" s="12"/>
      <c r="C162" s="1"/>
      <c r="D162" s="6"/>
      <c r="E162" s="1"/>
      <c r="F162" s="1"/>
      <c r="H162" s="1"/>
      <c r="I162" s="1"/>
      <c r="J162" s="1"/>
      <c r="L162" s="1"/>
      <c r="M162" s="1"/>
    </row>
    <row r="163" spans="1:17" ht="14.1" customHeight="1" x14ac:dyDescent="0.2">
      <c r="A163" s="5"/>
      <c r="B163" s="12"/>
      <c r="C163" s="1"/>
      <c r="D163" s="1"/>
      <c r="E163" s="1"/>
      <c r="F163" s="1"/>
      <c r="H163" s="1"/>
      <c r="I163" s="1"/>
      <c r="J163" s="1"/>
      <c r="L163" s="1"/>
      <c r="M163" s="1"/>
    </row>
    <row r="164" spans="1:17" ht="14.1" customHeight="1" x14ac:dyDescent="0.2">
      <c r="A164" s="5"/>
      <c r="B164" s="12"/>
      <c r="C164" s="1"/>
      <c r="D164" s="1"/>
      <c r="E164" s="1"/>
      <c r="F164" s="1"/>
      <c r="H164" s="1"/>
      <c r="I164" s="1"/>
      <c r="J164" s="1"/>
      <c r="L164" s="1"/>
      <c r="M164" s="1"/>
    </row>
    <row r="165" spans="1:17" ht="14.1" customHeight="1" x14ac:dyDescent="0.2">
      <c r="A165" s="5"/>
      <c r="B165" s="12"/>
      <c r="C165" s="1"/>
      <c r="D165" s="1"/>
      <c r="E165" s="1"/>
      <c r="F165" s="1"/>
      <c r="H165" s="1"/>
      <c r="I165" s="1"/>
      <c r="J165" s="1"/>
      <c r="L165" s="1"/>
      <c r="M165" s="1"/>
    </row>
    <row r="166" spans="1:17" ht="14.1" customHeight="1" x14ac:dyDescent="0.2">
      <c r="A166" s="5"/>
      <c r="B166" s="12"/>
      <c r="C166" s="1"/>
      <c r="D166" s="1"/>
      <c r="E166" s="1"/>
      <c r="F166" s="1"/>
      <c r="H166" s="1"/>
      <c r="I166" s="1"/>
      <c r="J166" s="1"/>
      <c r="L166" s="1"/>
      <c r="M166" s="1"/>
    </row>
    <row r="168" spans="1:17" ht="14.1" customHeight="1" x14ac:dyDescent="0.2">
      <c r="A168" s="14"/>
      <c r="B168" s="14"/>
      <c r="C168" s="14"/>
      <c r="D168" s="14"/>
      <c r="E168" s="14"/>
      <c r="F168" s="14"/>
      <c r="H168" s="14"/>
      <c r="I168" s="14"/>
      <c r="J168" s="14"/>
      <c r="L168" s="14"/>
      <c r="M168" s="14"/>
      <c r="N168" s="14"/>
      <c r="O168" s="14"/>
      <c r="P168" s="14"/>
      <c r="Q168" s="14"/>
    </row>
    <row r="169" spans="1:17" ht="14.1" customHeight="1" x14ac:dyDescent="0.2">
      <c r="A169" s="14"/>
      <c r="B169" s="14"/>
      <c r="C169" s="14"/>
      <c r="D169" s="14"/>
      <c r="E169" s="14"/>
      <c r="F169" s="14"/>
      <c r="H169" s="14"/>
      <c r="I169" s="14"/>
      <c r="J169" s="14"/>
      <c r="L169" s="14"/>
      <c r="M169" s="14"/>
      <c r="N169" s="14"/>
      <c r="O169" s="14"/>
      <c r="P169" s="14"/>
      <c r="Q169" s="14"/>
    </row>
    <row r="170" spans="1:17" ht="14.1" customHeight="1" x14ac:dyDescent="0.2">
      <c r="A170" s="14"/>
      <c r="B170" s="14"/>
      <c r="C170" s="14"/>
      <c r="D170" s="14"/>
      <c r="E170" s="14"/>
      <c r="F170" s="14"/>
      <c r="H170" s="14"/>
      <c r="I170" s="14"/>
      <c r="J170" s="14"/>
      <c r="L170" s="14"/>
      <c r="M170" s="14"/>
      <c r="N170" s="14"/>
      <c r="O170" s="14"/>
      <c r="P170" s="14"/>
      <c r="Q170" s="14"/>
    </row>
    <row r="171" spans="1:17" ht="14.1" customHeight="1" x14ac:dyDescent="0.2">
      <c r="A171" s="14"/>
      <c r="B171" s="14"/>
      <c r="C171" s="14"/>
      <c r="D171" s="14"/>
      <c r="E171" s="14"/>
      <c r="F171" s="14"/>
      <c r="H171" s="14"/>
      <c r="I171" s="14"/>
      <c r="J171" s="14"/>
      <c r="L171" s="14"/>
      <c r="M171" s="14"/>
      <c r="N171" s="14"/>
      <c r="O171" s="14"/>
      <c r="P171" s="14"/>
      <c r="Q171" s="14"/>
    </row>
    <row r="172" spans="1:17" ht="14.1" customHeight="1" x14ac:dyDescent="0.2">
      <c r="A172" s="14"/>
      <c r="B172" s="14"/>
      <c r="C172" s="14"/>
      <c r="D172" s="14"/>
      <c r="E172" s="14"/>
      <c r="F172" s="14"/>
      <c r="H172" s="14"/>
      <c r="I172" s="14"/>
      <c r="J172" s="14"/>
      <c r="L172" s="14"/>
      <c r="M172" s="14"/>
      <c r="N172" s="14"/>
      <c r="O172" s="14"/>
      <c r="P172" s="14"/>
      <c r="Q172" s="14"/>
    </row>
    <row r="173" spans="1:17" ht="14.1" customHeight="1" x14ac:dyDescent="0.2">
      <c r="A173" s="14"/>
      <c r="B173" s="14"/>
      <c r="C173" s="14"/>
      <c r="D173" s="14"/>
      <c r="E173" s="14"/>
      <c r="F173" s="14"/>
      <c r="H173" s="14"/>
      <c r="I173" s="14"/>
      <c r="J173" s="14"/>
      <c r="L173" s="14"/>
      <c r="M173" s="14"/>
      <c r="N173" s="14"/>
      <c r="O173" s="14"/>
      <c r="P173" s="14"/>
      <c r="Q173" s="14"/>
    </row>
    <row r="174" spans="1:17" ht="14.1" customHeight="1" x14ac:dyDescent="0.2">
      <c r="A174" s="14"/>
      <c r="B174" s="14"/>
      <c r="C174" s="14"/>
      <c r="D174" s="14"/>
      <c r="E174" s="14"/>
      <c r="F174" s="14"/>
      <c r="H174" s="14"/>
      <c r="I174" s="14"/>
      <c r="J174" s="14"/>
      <c r="L174" s="14"/>
      <c r="M174" s="14"/>
      <c r="N174" s="14"/>
      <c r="O174" s="14"/>
      <c r="P174" s="14"/>
      <c r="Q174" s="14"/>
    </row>
    <row r="175" spans="1:17" ht="14.1" customHeight="1" x14ac:dyDescent="0.2">
      <c r="A175" s="14"/>
      <c r="B175" s="14"/>
      <c r="C175" s="14"/>
      <c r="D175" s="14"/>
      <c r="E175" s="14"/>
      <c r="F175" s="14"/>
      <c r="H175" s="14"/>
      <c r="I175" s="14"/>
      <c r="J175" s="14"/>
      <c r="L175" s="14"/>
      <c r="M175" s="14"/>
    </row>
    <row r="176" spans="1:17" ht="14.1" customHeight="1" x14ac:dyDescent="0.2">
      <c r="A176" s="5"/>
      <c r="B176" s="12"/>
      <c r="C176" s="1"/>
      <c r="D176" s="1"/>
      <c r="E176" s="1"/>
      <c r="F176" s="1"/>
      <c r="H176" s="1"/>
      <c r="I176" s="1"/>
      <c r="J176" s="1"/>
      <c r="L176" s="1"/>
      <c r="M176" s="1"/>
    </row>
    <row r="177" spans="1:13" ht="14.1" customHeight="1" x14ac:dyDescent="0.2">
      <c r="A177" s="5"/>
      <c r="B177" s="12"/>
      <c r="C177" s="1"/>
      <c r="D177" s="1"/>
      <c r="E177" s="1"/>
      <c r="F177" s="1"/>
      <c r="H177" s="1"/>
      <c r="I177" s="1"/>
      <c r="J177" s="1"/>
      <c r="L177" s="1"/>
      <c r="M177" s="1"/>
    </row>
    <row r="178" spans="1:13" ht="14.1" customHeight="1" x14ac:dyDescent="0.2">
      <c r="A178" s="5"/>
      <c r="B178" s="12"/>
      <c r="C178" s="1"/>
      <c r="D178" s="1"/>
      <c r="E178" s="1"/>
      <c r="F178" s="1"/>
      <c r="H178" s="1"/>
      <c r="I178" s="1"/>
      <c r="J178" s="1"/>
      <c r="L178" s="1"/>
      <c r="M178" s="1"/>
    </row>
    <row r="179" spans="1:13" ht="14.1" customHeight="1" x14ac:dyDescent="0.2">
      <c r="A179" s="5"/>
      <c r="B179" s="12"/>
      <c r="C179" s="1"/>
      <c r="D179" s="1"/>
      <c r="E179" s="1"/>
      <c r="F179" s="1"/>
      <c r="H179" s="1"/>
      <c r="I179" s="1"/>
      <c r="J179" s="1"/>
      <c r="L179" s="1"/>
      <c r="M179" s="1"/>
    </row>
    <row r="181" spans="1:13" ht="14.1" customHeight="1" x14ac:dyDescent="0.2">
      <c r="A181" s="5"/>
      <c r="B181" s="12"/>
      <c r="C181" s="12"/>
      <c r="D181" s="12"/>
      <c r="E181" s="12"/>
      <c r="F181" s="12"/>
      <c r="H181" s="12"/>
      <c r="I181" s="12"/>
      <c r="J181" s="136"/>
      <c r="L181" s="136"/>
      <c r="M181" s="136"/>
    </row>
    <row r="182" spans="1:13" ht="14.1" customHeight="1" x14ac:dyDescent="0.2">
      <c r="A182" s="5"/>
      <c r="B182" s="12"/>
      <c r="C182" s="1"/>
      <c r="D182" s="1"/>
      <c r="E182" s="1"/>
      <c r="F182" s="1"/>
      <c r="H182" s="1"/>
      <c r="I182" s="1"/>
      <c r="J182" s="1"/>
      <c r="L182" s="1"/>
      <c r="M182" s="1"/>
    </row>
    <row r="183" spans="1:13" ht="14.1" customHeight="1" x14ac:dyDescent="0.2">
      <c r="A183" s="5"/>
      <c r="B183" s="12"/>
      <c r="C183" s="1"/>
      <c r="D183" s="1"/>
      <c r="E183" s="1"/>
      <c r="F183" s="1"/>
      <c r="H183" s="1"/>
      <c r="I183" s="1"/>
      <c r="J183" s="1"/>
      <c r="L183" s="1"/>
      <c r="M183" s="1"/>
    </row>
    <row r="184" spans="1:13" ht="14.1" customHeight="1" x14ac:dyDescent="0.2">
      <c r="A184" s="5"/>
      <c r="B184" s="12"/>
      <c r="C184" s="1"/>
      <c r="D184" s="1"/>
      <c r="E184" s="1"/>
      <c r="F184" s="1"/>
      <c r="H184" s="1"/>
      <c r="I184" s="1"/>
      <c r="J184" s="1"/>
      <c r="L184" s="1"/>
      <c r="M184" s="1"/>
    </row>
    <row r="186" spans="1:13" ht="14.1" customHeight="1" x14ac:dyDescent="0.2">
      <c r="A186" s="5"/>
      <c r="B186" s="12"/>
      <c r="C186" s="12"/>
      <c r="D186" s="12"/>
      <c r="E186" s="12"/>
      <c r="F186" s="12"/>
      <c r="H186" s="12"/>
      <c r="I186" s="12"/>
      <c r="J186" s="136"/>
      <c r="L186" s="136"/>
      <c r="M186" s="136"/>
    </row>
    <row r="187" spans="1:13" ht="14.1" customHeight="1" x14ac:dyDescent="0.2">
      <c r="A187" s="5"/>
      <c r="B187" s="12"/>
      <c r="C187" s="1"/>
      <c r="D187" s="1"/>
      <c r="E187" s="1"/>
      <c r="F187" s="1"/>
      <c r="H187" s="1"/>
      <c r="I187" s="1"/>
      <c r="J187" s="1"/>
      <c r="L187" s="1"/>
      <c r="M187" s="1"/>
    </row>
    <row r="188" spans="1:13" ht="14.1" customHeight="1" x14ac:dyDescent="0.2">
      <c r="A188" s="5"/>
      <c r="B188" s="12"/>
      <c r="C188" s="1"/>
      <c r="D188" s="1"/>
      <c r="E188" s="1"/>
      <c r="F188" s="1"/>
      <c r="H188" s="1"/>
      <c r="I188" s="1"/>
      <c r="J188" s="1"/>
      <c r="L188" s="1"/>
      <c r="M188" s="1"/>
    </row>
    <row r="189" spans="1:13" ht="14.1" customHeight="1" x14ac:dyDescent="0.2">
      <c r="A189" s="5"/>
      <c r="B189" s="12"/>
      <c r="C189" s="1"/>
      <c r="D189" s="1"/>
      <c r="E189" s="1"/>
      <c r="F189" s="1"/>
      <c r="H189" s="1"/>
      <c r="I189" s="1"/>
      <c r="J189" s="1"/>
      <c r="L189" s="1"/>
      <c r="M189" s="1"/>
    </row>
    <row r="190" spans="1:13" ht="14.1" customHeight="1" x14ac:dyDescent="0.2">
      <c r="A190" s="5"/>
      <c r="B190" s="12"/>
      <c r="C190" s="1"/>
      <c r="D190" s="1"/>
      <c r="E190" s="1"/>
      <c r="F190" s="1"/>
      <c r="H190" s="1"/>
      <c r="I190" s="1"/>
      <c r="J190" s="1"/>
      <c r="L190" s="1"/>
      <c r="M190" s="1"/>
    </row>
    <row r="191" spans="1:13" ht="14.1" customHeight="1" x14ac:dyDescent="0.2">
      <c r="A191" s="5"/>
      <c r="B191" s="12"/>
      <c r="C191" s="1"/>
      <c r="D191" s="1"/>
      <c r="E191" s="1"/>
      <c r="F191" s="1"/>
      <c r="H191" s="1"/>
      <c r="I191" s="1"/>
      <c r="J191" s="1"/>
      <c r="L191" s="1"/>
      <c r="M191" s="1"/>
    </row>
    <row r="192" spans="1:13" ht="14.1" customHeight="1" x14ac:dyDescent="0.2">
      <c r="A192" s="5"/>
      <c r="B192" s="12"/>
      <c r="C192" s="1"/>
      <c r="D192" s="1"/>
      <c r="E192" s="1"/>
      <c r="F192" s="1"/>
      <c r="H192" s="1"/>
      <c r="I192" s="1"/>
      <c r="J192" s="1"/>
      <c r="L192" s="1"/>
      <c r="M192" s="1"/>
    </row>
    <row r="193" spans="1:13" ht="14.1" customHeight="1" x14ac:dyDescent="0.2">
      <c r="A193" s="5"/>
      <c r="B193" s="12"/>
      <c r="C193" s="1"/>
      <c r="D193" s="1"/>
      <c r="E193" s="1"/>
      <c r="F193" s="1"/>
      <c r="H193" s="1"/>
      <c r="I193" s="1"/>
      <c r="J193" s="1"/>
      <c r="L193" s="1"/>
      <c r="M193" s="1"/>
    </row>
    <row r="194" spans="1:13" ht="14.1" customHeight="1" x14ac:dyDescent="0.2">
      <c r="A194" s="5"/>
      <c r="B194" s="12"/>
      <c r="C194" s="1"/>
      <c r="D194" s="1"/>
      <c r="E194" s="1"/>
      <c r="F194" s="1"/>
      <c r="H194" s="1"/>
      <c r="I194" s="1"/>
      <c r="J194" s="1"/>
      <c r="L194" s="1"/>
      <c r="M194" s="1"/>
    </row>
    <row r="196" spans="1:13" ht="14.1" customHeight="1" x14ac:dyDescent="0.2">
      <c r="A196" s="5"/>
      <c r="B196" s="12"/>
      <c r="C196" s="12"/>
      <c r="D196" s="12"/>
      <c r="E196" s="12"/>
      <c r="F196" s="12"/>
      <c r="H196" s="12"/>
      <c r="I196" s="12"/>
      <c r="J196" s="136"/>
      <c r="L196" s="136"/>
      <c r="M196" s="136"/>
    </row>
    <row r="197" spans="1:13" ht="14.1" customHeight="1" x14ac:dyDescent="0.2">
      <c r="A197" s="5"/>
      <c r="B197" s="12"/>
      <c r="C197" s="1"/>
      <c r="D197" s="1"/>
      <c r="E197" s="1"/>
      <c r="F197" s="1"/>
      <c r="H197" s="1"/>
      <c r="I197" s="1"/>
      <c r="J197" s="1"/>
      <c r="L197" s="1"/>
      <c r="M197" s="1"/>
    </row>
    <row r="198" spans="1:13" ht="14.1" customHeight="1" x14ac:dyDescent="0.2">
      <c r="A198" s="5"/>
      <c r="B198" s="12"/>
      <c r="C198" s="1"/>
      <c r="D198" s="1"/>
      <c r="E198" s="1"/>
      <c r="F198" s="1"/>
      <c r="H198" s="1"/>
      <c r="I198" s="1"/>
      <c r="J198" s="1"/>
      <c r="L198" s="1"/>
      <c r="M198" s="1"/>
    </row>
    <row r="199" spans="1:13" ht="14.1" customHeight="1" x14ac:dyDescent="0.2">
      <c r="A199" s="5"/>
      <c r="B199" s="12"/>
      <c r="C199" s="1"/>
      <c r="D199" s="1"/>
      <c r="E199" s="1"/>
      <c r="F199" s="1"/>
      <c r="H199" s="1"/>
      <c r="I199" s="1"/>
      <c r="J199" s="1"/>
      <c r="L199" s="1"/>
      <c r="M199" s="1"/>
    </row>
    <row r="200" spans="1:13" ht="14.1" customHeight="1" x14ac:dyDescent="0.2">
      <c r="A200" s="5"/>
      <c r="B200" s="12"/>
      <c r="C200" s="1"/>
      <c r="D200" s="1"/>
      <c r="E200" s="1"/>
      <c r="F200" s="1"/>
      <c r="H200" s="1"/>
      <c r="I200" s="1"/>
      <c r="J200" s="1"/>
      <c r="L200" s="1"/>
      <c r="M200" s="1"/>
    </row>
    <row r="201" spans="1:13" ht="14.1" customHeight="1" x14ac:dyDescent="0.2">
      <c r="A201" s="5"/>
      <c r="B201" s="12"/>
      <c r="C201" s="1"/>
      <c r="D201" s="1"/>
      <c r="E201" s="1"/>
      <c r="F201" s="1"/>
      <c r="H201" s="1"/>
      <c r="I201" s="1"/>
      <c r="J201" s="1"/>
      <c r="L201" s="1"/>
      <c r="M201" s="1"/>
    </row>
    <row r="202" spans="1:13" ht="14.1" customHeight="1" x14ac:dyDescent="0.2">
      <c r="A202" s="5"/>
      <c r="B202" s="12"/>
      <c r="C202" s="1"/>
      <c r="D202" s="1"/>
      <c r="E202" s="1"/>
      <c r="F202" s="1"/>
      <c r="H202" s="1"/>
      <c r="I202" s="1"/>
      <c r="J202" s="1"/>
      <c r="L202" s="1"/>
      <c r="M202" s="1"/>
    </row>
    <row r="203" spans="1:13" ht="14.1" customHeight="1" x14ac:dyDescent="0.2">
      <c r="A203" s="5"/>
      <c r="B203" s="12"/>
      <c r="C203" s="1"/>
      <c r="D203" s="1"/>
      <c r="E203" s="1"/>
      <c r="F203" s="1"/>
      <c r="H203" s="1"/>
      <c r="I203" s="1"/>
      <c r="J203" s="1"/>
      <c r="L203" s="1"/>
      <c r="M203" s="1"/>
    </row>
    <row r="204" spans="1:13" ht="14.1" customHeight="1" x14ac:dyDescent="0.2">
      <c r="A204" s="5"/>
      <c r="B204" s="12"/>
      <c r="C204" s="1"/>
      <c r="D204" s="1"/>
      <c r="E204" s="1"/>
      <c r="F204" s="1"/>
      <c r="H204" s="1"/>
      <c r="I204" s="1"/>
      <c r="J204" s="1"/>
      <c r="L204" s="1"/>
      <c r="M204" s="1"/>
    </row>
    <row r="206" spans="1:13" ht="14.1" customHeight="1" x14ac:dyDescent="0.2">
      <c r="A206" s="5"/>
      <c r="B206" s="12"/>
      <c r="C206" s="12"/>
      <c r="D206" s="12"/>
      <c r="E206" s="12"/>
      <c r="F206" s="12"/>
      <c r="H206" s="12"/>
      <c r="I206" s="12"/>
      <c r="J206" s="136"/>
      <c r="L206" s="136"/>
      <c r="M206" s="136"/>
    </row>
    <row r="207" spans="1:13" ht="14.1" customHeight="1" x14ac:dyDescent="0.2">
      <c r="A207" s="5"/>
      <c r="B207" s="12"/>
      <c r="C207" s="1"/>
      <c r="D207" s="1"/>
      <c r="E207" s="1"/>
      <c r="F207" s="1"/>
      <c r="H207" s="1"/>
      <c r="I207" s="1"/>
      <c r="J207" s="1"/>
      <c r="L207" s="1"/>
      <c r="M207" s="1"/>
    </row>
    <row r="208" spans="1:13" ht="14.1" customHeight="1" x14ac:dyDescent="0.2">
      <c r="A208" s="5"/>
      <c r="B208" s="12"/>
      <c r="C208" s="1"/>
      <c r="D208" s="1"/>
      <c r="E208" s="1"/>
      <c r="F208" s="1"/>
      <c r="H208" s="1"/>
      <c r="I208" s="1"/>
      <c r="J208" s="1"/>
      <c r="L208" s="1"/>
      <c r="M208" s="1"/>
    </row>
    <row r="209" spans="1:13" ht="14.1" customHeight="1" x14ac:dyDescent="0.2">
      <c r="A209" s="5"/>
      <c r="B209" s="12"/>
      <c r="C209" s="1"/>
      <c r="D209" s="1"/>
      <c r="E209" s="1"/>
      <c r="F209" s="1"/>
      <c r="H209" s="1"/>
      <c r="I209" s="1"/>
      <c r="J209" s="1"/>
      <c r="L209" s="1"/>
      <c r="M209" s="1"/>
    </row>
    <row r="210" spans="1:13" ht="14.1" customHeight="1" x14ac:dyDescent="0.2">
      <c r="A210" s="5"/>
      <c r="B210" s="12"/>
      <c r="C210" s="1"/>
      <c r="D210" s="1"/>
      <c r="E210" s="1"/>
      <c r="F210" s="1"/>
      <c r="H210" s="1"/>
      <c r="I210" s="1"/>
      <c r="J210" s="1"/>
      <c r="L210" s="1"/>
      <c r="M210" s="1"/>
    </row>
    <row r="211" spans="1:13" ht="14.1" customHeight="1" x14ac:dyDescent="0.2">
      <c r="A211" s="5"/>
      <c r="B211" s="12"/>
      <c r="C211" s="1"/>
      <c r="D211" s="1"/>
      <c r="E211" s="1"/>
      <c r="F211" s="1"/>
      <c r="H211" s="1"/>
      <c r="I211" s="1"/>
      <c r="J211" s="1"/>
      <c r="L211" s="1"/>
      <c r="M211" s="1"/>
    </row>
    <row r="212" spans="1:13" ht="14.1" customHeight="1" x14ac:dyDescent="0.2">
      <c r="A212" s="5"/>
      <c r="B212" s="12"/>
      <c r="C212" s="1"/>
      <c r="D212" s="1"/>
      <c r="E212" s="1"/>
      <c r="F212" s="1"/>
      <c r="H212" s="1"/>
      <c r="I212" s="1"/>
      <c r="J212" s="1"/>
      <c r="L212" s="1"/>
      <c r="M212" s="1"/>
    </row>
    <row r="213" spans="1:13" ht="14.1" customHeight="1" x14ac:dyDescent="0.2">
      <c r="A213" s="5"/>
      <c r="B213" s="12"/>
      <c r="C213" s="1"/>
      <c r="D213" s="1"/>
      <c r="E213" s="1"/>
      <c r="F213" s="1"/>
      <c r="H213" s="1"/>
      <c r="I213" s="1"/>
      <c r="J213" s="1"/>
      <c r="L213" s="1"/>
      <c r="M213" s="1"/>
    </row>
    <row r="214" spans="1:13" ht="14.1" customHeight="1" x14ac:dyDescent="0.2">
      <c r="A214" s="5"/>
      <c r="B214" s="12"/>
      <c r="C214" s="1"/>
      <c r="D214" s="1"/>
      <c r="E214" s="1"/>
      <c r="F214" s="1"/>
      <c r="H214" s="1"/>
      <c r="I214" s="1"/>
      <c r="J214" s="1"/>
      <c r="L214" s="1"/>
      <c r="M214" s="1"/>
    </row>
    <row r="215" spans="1:13" ht="14.1" customHeight="1" x14ac:dyDescent="0.2">
      <c r="A215" s="5"/>
      <c r="B215" s="12"/>
      <c r="C215" s="1"/>
      <c r="D215" s="1"/>
      <c r="E215" s="1"/>
      <c r="F215" s="1"/>
      <c r="H215" s="1"/>
      <c r="I215" s="1"/>
      <c r="J215" s="1"/>
      <c r="L215" s="1"/>
      <c r="M215" s="1"/>
    </row>
    <row r="216" spans="1:13" ht="14.1" customHeight="1" x14ac:dyDescent="0.2">
      <c r="A216" s="5"/>
      <c r="B216" s="12"/>
      <c r="C216" s="1"/>
      <c r="D216" s="1"/>
      <c r="E216" s="1"/>
      <c r="F216" s="1"/>
      <c r="H216" s="1"/>
      <c r="I216" s="1"/>
      <c r="J216" s="1"/>
      <c r="L216" s="1"/>
      <c r="M216" s="1"/>
    </row>
    <row r="218" spans="1:13" ht="14.1" customHeight="1" x14ac:dyDescent="0.2">
      <c r="A218" s="5"/>
      <c r="B218" s="12"/>
      <c r="C218" s="12"/>
      <c r="D218" s="12"/>
      <c r="E218" s="12"/>
      <c r="F218" s="12"/>
      <c r="H218" s="12"/>
      <c r="I218" s="12"/>
      <c r="J218" s="136"/>
      <c r="L218" s="136"/>
      <c r="M218" s="136"/>
    </row>
    <row r="219" spans="1:13" ht="14.1" customHeight="1" x14ac:dyDescent="0.2">
      <c r="A219" s="5"/>
      <c r="B219" s="12"/>
      <c r="C219" s="1"/>
      <c r="D219" s="1"/>
      <c r="E219" s="1"/>
      <c r="F219" s="1"/>
      <c r="H219" s="1"/>
      <c r="I219" s="1"/>
      <c r="J219" s="1"/>
      <c r="L219" s="1"/>
      <c r="M219" s="1"/>
    </row>
    <row r="220" spans="1:13" ht="14.1" customHeight="1" x14ac:dyDescent="0.2">
      <c r="A220" s="5"/>
      <c r="B220" s="12"/>
      <c r="C220" s="1"/>
      <c r="D220" s="1"/>
      <c r="E220" s="1"/>
      <c r="F220" s="1"/>
      <c r="H220" s="1"/>
      <c r="I220" s="1"/>
      <c r="J220" s="1"/>
      <c r="L220" s="1"/>
      <c r="M220" s="1"/>
    </row>
    <row r="221" spans="1:13" ht="14.1" customHeight="1" x14ac:dyDescent="0.2">
      <c r="A221" s="5"/>
      <c r="B221" s="12"/>
      <c r="C221" s="1"/>
      <c r="D221" s="1"/>
      <c r="E221" s="1"/>
      <c r="F221" s="1"/>
      <c r="H221" s="1"/>
      <c r="I221" s="1"/>
      <c r="J221" s="1"/>
      <c r="L221" s="1"/>
      <c r="M221" s="1"/>
    </row>
    <row r="222" spans="1:13" ht="14.1" customHeight="1" x14ac:dyDescent="0.2">
      <c r="A222" s="5"/>
      <c r="B222" s="12"/>
      <c r="C222" s="1"/>
      <c r="D222" s="1"/>
      <c r="E222" s="1"/>
      <c r="F222" s="1"/>
      <c r="H222" s="1"/>
      <c r="I222" s="1"/>
      <c r="J222" s="1"/>
      <c r="L222" s="1"/>
      <c r="M222" s="1"/>
    </row>
    <row r="223" spans="1:13" ht="14.1" customHeight="1" x14ac:dyDescent="0.2">
      <c r="A223" s="5"/>
      <c r="B223" s="12"/>
      <c r="C223" s="1"/>
      <c r="D223" s="1"/>
      <c r="E223" s="1"/>
      <c r="F223" s="1"/>
      <c r="H223" s="1"/>
      <c r="I223" s="1"/>
      <c r="J223" s="1"/>
      <c r="L223" s="1"/>
      <c r="M223" s="1"/>
    </row>
    <row r="224" spans="1:13" ht="14.1" customHeight="1" x14ac:dyDescent="0.2">
      <c r="A224" s="5"/>
      <c r="B224" s="12"/>
      <c r="C224" s="1"/>
      <c r="D224" s="1"/>
      <c r="E224" s="1"/>
      <c r="F224" s="1"/>
      <c r="H224" s="1"/>
      <c r="I224" s="1"/>
      <c r="J224" s="1"/>
      <c r="L224" s="1"/>
      <c r="M224" s="1"/>
    </row>
    <row r="225" spans="1:13" ht="14.1" customHeight="1" x14ac:dyDescent="0.2">
      <c r="A225" s="5"/>
      <c r="B225" s="12"/>
      <c r="C225" s="1"/>
      <c r="D225" s="1"/>
      <c r="E225" s="1"/>
      <c r="F225" s="1"/>
      <c r="H225" s="1"/>
      <c r="I225" s="1"/>
      <c r="J225" s="1"/>
      <c r="L225" s="1"/>
      <c r="M225" s="1"/>
    </row>
    <row r="226" spans="1:13" ht="14.1" customHeight="1" x14ac:dyDescent="0.2">
      <c r="A226" s="5"/>
      <c r="B226" s="12"/>
      <c r="C226" s="1"/>
      <c r="D226" s="1"/>
      <c r="E226" s="1"/>
      <c r="F226" s="1"/>
      <c r="H226" s="1"/>
      <c r="I226" s="1"/>
      <c r="J226" s="1"/>
      <c r="L226" s="1"/>
      <c r="M226" s="1"/>
    </row>
    <row r="227" spans="1:13" ht="14.1" customHeight="1" x14ac:dyDescent="0.2">
      <c r="A227" s="5"/>
      <c r="B227" s="12"/>
      <c r="C227" s="1"/>
      <c r="D227" s="1"/>
      <c r="E227" s="1"/>
      <c r="F227" s="1"/>
      <c r="H227" s="1"/>
      <c r="I227" s="1"/>
      <c r="J227" s="1"/>
      <c r="L227" s="1"/>
      <c r="M227" s="1"/>
    </row>
    <row r="228" spans="1:13" ht="14.1" customHeight="1" x14ac:dyDescent="0.2">
      <c r="A228" s="5"/>
      <c r="B228" s="12"/>
      <c r="C228" s="1"/>
      <c r="D228" s="1"/>
      <c r="E228" s="1"/>
      <c r="F228" s="1"/>
      <c r="H228" s="1"/>
      <c r="I228" s="1"/>
      <c r="J228" s="1"/>
      <c r="L228" s="1"/>
      <c r="M228" s="1"/>
    </row>
    <row r="230" spans="1:13" ht="14.1" customHeight="1" x14ac:dyDescent="0.2">
      <c r="A230" s="5"/>
      <c r="B230" s="12"/>
      <c r="C230" s="12"/>
      <c r="D230" s="12"/>
      <c r="E230" s="12"/>
      <c r="F230" s="12"/>
      <c r="H230" s="12"/>
      <c r="I230" s="12"/>
      <c r="J230" s="136"/>
      <c r="L230" s="136"/>
      <c r="M230" s="136"/>
    </row>
    <row r="231" spans="1:13" ht="14.1" customHeight="1" x14ac:dyDescent="0.2">
      <c r="A231" s="5"/>
      <c r="B231" s="12"/>
      <c r="C231" s="1"/>
      <c r="D231" s="1"/>
      <c r="E231" s="1"/>
      <c r="F231" s="1"/>
      <c r="H231" s="1"/>
      <c r="I231" s="1"/>
      <c r="J231" s="1"/>
      <c r="L231" s="1"/>
      <c r="M231" s="1"/>
    </row>
    <row r="232" spans="1:13" ht="14.1" customHeight="1" x14ac:dyDescent="0.2">
      <c r="A232" s="5"/>
      <c r="B232" s="12"/>
      <c r="C232" s="1"/>
      <c r="D232" s="1"/>
      <c r="E232" s="1"/>
      <c r="F232" s="1"/>
      <c r="H232" s="1"/>
      <c r="I232" s="1"/>
      <c r="J232" s="1"/>
      <c r="L232" s="1"/>
      <c r="M232" s="1"/>
    </row>
    <row r="233" spans="1:13" ht="14.1" customHeight="1" x14ac:dyDescent="0.2">
      <c r="A233" s="5"/>
      <c r="B233" s="12"/>
      <c r="C233" s="1"/>
      <c r="D233" s="1"/>
      <c r="E233" s="1"/>
      <c r="F233" s="1"/>
      <c r="H233" s="1"/>
      <c r="I233" s="1"/>
      <c r="J233" s="1"/>
      <c r="L233" s="1"/>
      <c r="M233" s="1"/>
    </row>
    <row r="234" spans="1:13" ht="14.1" customHeight="1" x14ac:dyDescent="0.2">
      <c r="A234" s="5"/>
      <c r="B234" s="12"/>
      <c r="C234" s="1"/>
      <c r="D234" s="1"/>
      <c r="E234" s="1"/>
      <c r="F234" s="1"/>
      <c r="H234" s="1"/>
      <c r="I234" s="1"/>
      <c r="J234" s="1"/>
      <c r="L234" s="1"/>
      <c r="M234" s="1"/>
    </row>
    <row r="235" spans="1:13" ht="14.1" customHeight="1" x14ac:dyDescent="0.2">
      <c r="A235" s="5"/>
      <c r="B235" s="12"/>
      <c r="C235" s="1"/>
      <c r="D235" s="1"/>
      <c r="E235" s="1"/>
      <c r="F235" s="1"/>
      <c r="H235" s="1"/>
      <c r="I235" s="1"/>
      <c r="J235" s="1"/>
      <c r="L235" s="1"/>
      <c r="M235" s="1"/>
    </row>
    <row r="236" spans="1:13" ht="14.1" customHeight="1" x14ac:dyDescent="0.2">
      <c r="A236" s="5"/>
      <c r="B236" s="12"/>
      <c r="C236" s="1"/>
      <c r="D236" s="1"/>
      <c r="E236" s="1"/>
      <c r="F236" s="1"/>
      <c r="H236" s="1"/>
      <c r="I236" s="1"/>
      <c r="J236" s="1"/>
      <c r="L236" s="1"/>
      <c r="M236" s="1"/>
    </row>
    <row r="237" spans="1:13" ht="14.1" customHeight="1" x14ac:dyDescent="0.2">
      <c r="A237" s="5"/>
      <c r="B237" s="12"/>
      <c r="C237" s="1"/>
      <c r="D237" s="1"/>
      <c r="E237" s="1"/>
      <c r="F237" s="1"/>
      <c r="H237" s="1"/>
      <c r="I237" s="1"/>
      <c r="J237" s="1"/>
      <c r="L237" s="1"/>
      <c r="M237" s="1"/>
    </row>
    <row r="238" spans="1:13" ht="14.1" customHeight="1" x14ac:dyDescent="0.2">
      <c r="A238" s="5"/>
      <c r="B238" s="12"/>
      <c r="C238" s="1"/>
      <c r="D238" s="1"/>
      <c r="E238" s="1"/>
      <c r="F238" s="1"/>
      <c r="H238" s="1"/>
      <c r="I238" s="1"/>
      <c r="J238" s="1"/>
      <c r="L238" s="1"/>
      <c r="M238" s="1"/>
    </row>
    <row r="239" spans="1:13" ht="14.1" customHeight="1" x14ac:dyDescent="0.2">
      <c r="A239" s="5"/>
      <c r="B239" s="12"/>
      <c r="C239" s="1"/>
      <c r="D239" s="1"/>
      <c r="E239" s="1"/>
      <c r="F239" s="1"/>
      <c r="H239" s="1"/>
      <c r="I239" s="1"/>
      <c r="J239" s="1"/>
      <c r="L239" s="1"/>
      <c r="M239" s="1"/>
    </row>
    <row r="240" spans="1:13" ht="14.1" customHeight="1" x14ac:dyDescent="0.2">
      <c r="A240" s="5"/>
      <c r="B240" s="12"/>
      <c r="C240" s="1"/>
      <c r="D240" s="1"/>
      <c r="E240" s="1"/>
      <c r="F240" s="1"/>
      <c r="H240" s="1"/>
      <c r="I240" s="1"/>
      <c r="J240" s="1"/>
      <c r="L240" s="1"/>
      <c r="M240" s="1"/>
    </row>
    <row r="242" spans="1:13" ht="14.1" customHeight="1" x14ac:dyDescent="0.2">
      <c r="A242" s="5"/>
      <c r="B242" s="12"/>
      <c r="C242" s="12"/>
      <c r="D242" s="12"/>
      <c r="E242" s="12"/>
      <c r="F242" s="12"/>
      <c r="H242" s="12"/>
      <c r="I242" s="12"/>
      <c r="J242" s="136"/>
      <c r="L242" s="136"/>
      <c r="M242" s="136"/>
    </row>
    <row r="243" spans="1:13" ht="14.1" customHeight="1" x14ac:dyDescent="0.2">
      <c r="A243" s="5"/>
      <c r="B243" s="12"/>
      <c r="C243" s="1"/>
      <c r="D243" s="1"/>
      <c r="E243" s="1"/>
      <c r="F243" s="1"/>
      <c r="H243" s="1"/>
      <c r="I243" s="1"/>
      <c r="J243" s="1"/>
      <c r="L243" s="1"/>
      <c r="M243" s="1"/>
    </row>
    <row r="244" spans="1:13" ht="14.1" customHeight="1" x14ac:dyDescent="0.2">
      <c r="A244" s="5"/>
      <c r="B244" s="12"/>
      <c r="C244" s="1"/>
      <c r="D244" s="1"/>
      <c r="E244" s="1"/>
      <c r="F244" s="1"/>
      <c r="H244" s="1"/>
      <c r="I244" s="1"/>
      <c r="J244" s="1"/>
      <c r="L244" s="1"/>
      <c r="M244" s="1"/>
    </row>
    <row r="245" spans="1:13" ht="14.1" customHeight="1" x14ac:dyDescent="0.2">
      <c r="A245" s="5"/>
      <c r="B245" s="12"/>
      <c r="C245" s="1"/>
      <c r="D245" s="1"/>
      <c r="E245" s="1"/>
      <c r="F245" s="1"/>
      <c r="H245" s="1"/>
      <c r="I245" s="1"/>
      <c r="J245" s="1"/>
      <c r="L245" s="1"/>
      <c r="M245" s="1"/>
    </row>
    <row r="246" spans="1:13" ht="14.1" customHeight="1" x14ac:dyDescent="0.2">
      <c r="A246" s="5"/>
      <c r="B246" s="12"/>
      <c r="C246" s="1"/>
      <c r="D246" s="1"/>
      <c r="E246" s="1"/>
      <c r="F246" s="1"/>
      <c r="H246" s="1"/>
      <c r="I246" s="1"/>
      <c r="J246" s="1"/>
      <c r="L246" s="1"/>
      <c r="M246" s="1"/>
    </row>
    <row r="247" spans="1:13" ht="14.1" customHeight="1" x14ac:dyDescent="0.2">
      <c r="A247" s="5"/>
      <c r="B247" s="12"/>
      <c r="C247" s="1"/>
      <c r="D247" s="1"/>
      <c r="E247" s="1"/>
      <c r="F247" s="1"/>
      <c r="H247" s="1"/>
      <c r="I247" s="1"/>
      <c r="J247" s="1"/>
      <c r="L247" s="1"/>
      <c r="M247" s="1"/>
    </row>
    <row r="248" spans="1:13" ht="14.1" customHeight="1" x14ac:dyDescent="0.2">
      <c r="A248" s="5"/>
      <c r="B248" s="12"/>
      <c r="C248" s="1"/>
      <c r="D248" s="1"/>
      <c r="E248" s="1"/>
      <c r="F248" s="1"/>
      <c r="H248" s="1"/>
      <c r="I248" s="1"/>
      <c r="J248" s="1"/>
      <c r="L248" s="1"/>
      <c r="M248" s="1"/>
    </row>
    <row r="249" spans="1:13" ht="14.1" customHeight="1" x14ac:dyDescent="0.2">
      <c r="A249" s="5"/>
      <c r="B249" s="12"/>
      <c r="C249" s="1"/>
      <c r="D249" s="1"/>
      <c r="E249" s="1"/>
      <c r="F249" s="1"/>
      <c r="H249" s="1"/>
      <c r="I249" s="1"/>
      <c r="J249" s="1"/>
      <c r="L249" s="1"/>
      <c r="M249" s="1"/>
    </row>
    <row r="250" spans="1:13" ht="14.1" customHeight="1" x14ac:dyDescent="0.2">
      <c r="A250" s="5"/>
      <c r="B250" s="12"/>
      <c r="C250" s="1"/>
      <c r="D250" s="1"/>
      <c r="E250" s="1"/>
      <c r="F250" s="1"/>
      <c r="H250" s="1"/>
      <c r="I250" s="1"/>
      <c r="J250" s="1"/>
      <c r="L250" s="1"/>
      <c r="M250" s="1"/>
    </row>
    <row r="251" spans="1:13" ht="14.1" customHeight="1" x14ac:dyDescent="0.2">
      <c r="A251" s="5"/>
      <c r="B251" s="12"/>
      <c r="C251" s="1"/>
      <c r="D251" s="1"/>
      <c r="E251" s="1"/>
      <c r="F251" s="1"/>
      <c r="H251" s="1"/>
      <c r="I251" s="1"/>
      <c r="J251" s="1"/>
      <c r="L251" s="1"/>
      <c r="M251" s="1"/>
    </row>
    <row r="252" spans="1:13" ht="14.1" customHeight="1" x14ac:dyDescent="0.2">
      <c r="A252" s="5"/>
      <c r="B252" s="12"/>
      <c r="C252" s="1"/>
      <c r="D252" s="1"/>
      <c r="E252" s="1"/>
      <c r="F252" s="1"/>
      <c r="H252" s="1"/>
      <c r="I252" s="1"/>
      <c r="J252" s="1"/>
      <c r="L252" s="1"/>
      <c r="M252" s="1"/>
    </row>
  </sheetData>
  <mergeCells count="6">
    <mergeCell ref="A14:F14"/>
    <mergeCell ref="A1:F1"/>
    <mergeCell ref="B3:F3"/>
    <mergeCell ref="A15:F15"/>
    <mergeCell ref="A16:F16"/>
    <mergeCell ref="A2:A3"/>
  </mergeCells>
  <phoneticPr fontId="2" type="noConversion"/>
  <printOptions horizontalCentered="1"/>
  <pageMargins left="0.75" right="0.65" top="0.5" bottom="0.5" header="0.5" footer="0.5"/>
  <pageSetup firstPageNumber="72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0"/>
  <sheetViews>
    <sheetView zoomScaleNormal="100" workbookViewId="0">
      <selection activeCell="A2" sqref="A2:B3"/>
    </sheetView>
  </sheetViews>
  <sheetFormatPr defaultRowHeight="12.75" x14ac:dyDescent="0.2"/>
  <cols>
    <col min="10" max="10" width="12" bestFit="1" customWidth="1"/>
    <col min="11" max="11" width="12.7109375" bestFit="1" customWidth="1"/>
    <col min="12" max="12" width="12.42578125" bestFit="1" customWidth="1"/>
    <col min="16" max="16" width="17.7109375" bestFit="1" customWidth="1"/>
    <col min="17" max="17" width="15" bestFit="1" customWidth="1"/>
  </cols>
  <sheetData>
    <row r="1" spans="1:17" ht="18" customHeight="1" x14ac:dyDescent="0.2">
      <c r="A1" s="449" t="s">
        <v>328</v>
      </c>
      <c r="B1" s="450"/>
      <c r="C1" s="450"/>
      <c r="D1" s="450"/>
      <c r="E1" s="450"/>
      <c r="F1" s="450"/>
      <c r="G1" s="450"/>
      <c r="H1" s="450"/>
    </row>
    <row r="2" spans="1:17" x14ac:dyDescent="0.2">
      <c r="A2" s="451" t="s">
        <v>4</v>
      </c>
      <c r="B2" s="452"/>
      <c r="C2" s="451" t="s">
        <v>100</v>
      </c>
      <c r="D2" s="451"/>
      <c r="E2" s="451" t="s">
        <v>230</v>
      </c>
      <c r="F2" s="451"/>
      <c r="G2" s="451" t="s">
        <v>0</v>
      </c>
      <c r="H2" s="451"/>
    </row>
    <row r="3" spans="1:17" x14ac:dyDescent="0.2">
      <c r="A3" s="453"/>
      <c r="B3" s="453"/>
      <c r="C3" s="454" t="s">
        <v>91</v>
      </c>
      <c r="D3" s="454"/>
      <c r="E3" s="454" t="s">
        <v>101</v>
      </c>
      <c r="F3" s="454"/>
      <c r="G3" s="455">
        <v>1000</v>
      </c>
      <c r="H3" s="455"/>
      <c r="P3" s="131"/>
      <c r="Q3" s="131"/>
    </row>
    <row r="4" spans="1:17" x14ac:dyDescent="0.2">
      <c r="A4" s="445">
        <v>2008</v>
      </c>
      <c r="B4" s="445"/>
      <c r="C4" s="443">
        <v>5271</v>
      </c>
      <c r="D4" s="443"/>
      <c r="E4" s="446">
        <v>100.3</v>
      </c>
      <c r="F4" s="446"/>
      <c r="G4" s="448">
        <v>440438</v>
      </c>
      <c r="H4" s="448"/>
      <c r="P4" s="140"/>
      <c r="Q4" s="140"/>
    </row>
    <row r="5" spans="1:17" x14ac:dyDescent="0.2">
      <c r="A5" s="444">
        <v>2009</v>
      </c>
      <c r="B5" s="444"/>
      <c r="C5" s="443">
        <v>5304</v>
      </c>
      <c r="D5" s="443"/>
      <c r="E5" s="446">
        <v>72.400000000000006</v>
      </c>
      <c r="F5" s="446"/>
      <c r="G5" s="447">
        <v>319805</v>
      </c>
      <c r="H5" s="447"/>
      <c r="P5" s="140"/>
      <c r="Q5" s="140"/>
    </row>
    <row r="6" spans="1:17" x14ac:dyDescent="0.2">
      <c r="A6" s="444">
        <v>2010</v>
      </c>
      <c r="B6" s="444"/>
      <c r="C6" s="443">
        <v>5283</v>
      </c>
      <c r="D6" s="443"/>
      <c r="E6" s="446">
        <v>83.5</v>
      </c>
      <c r="F6" s="446"/>
      <c r="G6" s="447">
        <v>367788</v>
      </c>
      <c r="H6" s="447"/>
      <c r="P6" s="140"/>
      <c r="Q6" s="140"/>
    </row>
    <row r="7" spans="1:17" x14ac:dyDescent="0.2">
      <c r="A7" s="444">
        <v>2011</v>
      </c>
      <c r="B7" s="444"/>
      <c r="C7" s="443">
        <v>5287</v>
      </c>
      <c r="D7" s="443"/>
      <c r="E7" s="446">
        <v>88</v>
      </c>
      <c r="F7" s="446"/>
      <c r="G7" s="447">
        <v>387522</v>
      </c>
      <c r="H7" s="447"/>
      <c r="P7" s="140"/>
      <c r="Q7" s="140"/>
    </row>
    <row r="8" spans="1:17" x14ac:dyDescent="0.2">
      <c r="A8" s="444">
        <v>2012</v>
      </c>
      <c r="B8" s="444"/>
      <c r="C8" s="443">
        <v>5387</v>
      </c>
      <c r="D8" s="443"/>
      <c r="E8" s="446">
        <v>87.5</v>
      </c>
      <c r="F8" s="446"/>
      <c r="G8" s="447">
        <v>392950</v>
      </c>
      <c r="H8" s="447"/>
      <c r="P8" s="140"/>
      <c r="Q8" s="140"/>
    </row>
    <row r="9" spans="1:17" x14ac:dyDescent="0.2">
      <c r="A9" s="444">
        <v>2013</v>
      </c>
      <c r="B9" s="444"/>
      <c r="C9" s="443">
        <v>5048</v>
      </c>
      <c r="D9" s="443"/>
      <c r="E9" s="446">
        <v>91</v>
      </c>
      <c r="F9" s="446"/>
      <c r="G9" s="447">
        <v>382690</v>
      </c>
      <c r="H9" s="447"/>
      <c r="P9" s="140"/>
      <c r="Q9" s="140"/>
    </row>
    <row r="10" spans="1:17" x14ac:dyDescent="0.2">
      <c r="A10" s="444">
        <v>2014</v>
      </c>
      <c r="B10" s="444"/>
      <c r="C10" s="443">
        <v>4589</v>
      </c>
      <c r="D10" s="443"/>
      <c r="E10" s="446">
        <v>110.5</v>
      </c>
      <c r="F10" s="446"/>
      <c r="G10" s="447">
        <v>422607</v>
      </c>
      <c r="H10" s="447"/>
      <c r="P10" s="140"/>
      <c r="Q10" s="140"/>
    </row>
    <row r="11" spans="1:17" x14ac:dyDescent="0.2">
      <c r="A11" s="392">
        <v>2015</v>
      </c>
      <c r="B11" s="392"/>
      <c r="C11" s="443">
        <v>3303</v>
      </c>
      <c r="D11" s="443"/>
      <c r="E11" s="446">
        <v>191.7</v>
      </c>
      <c r="F11" s="446"/>
      <c r="G11" s="447">
        <v>527701</v>
      </c>
      <c r="H11" s="447"/>
      <c r="P11" s="140"/>
      <c r="Q11" s="140"/>
    </row>
    <row r="12" spans="1:17" x14ac:dyDescent="0.2">
      <c r="A12" s="392">
        <v>2016</v>
      </c>
      <c r="B12" s="392"/>
      <c r="C12" s="457">
        <v>3474</v>
      </c>
      <c r="D12" s="457"/>
      <c r="E12" s="446">
        <v>72.599999999999994</v>
      </c>
      <c r="F12" s="446"/>
      <c r="G12" s="456">
        <v>210160</v>
      </c>
      <c r="H12" s="456"/>
      <c r="P12" s="140"/>
      <c r="Q12" s="140"/>
    </row>
    <row r="13" spans="1:17" ht="13.5" thickBot="1" x14ac:dyDescent="0.25">
      <c r="A13" s="393">
        <v>2017</v>
      </c>
      <c r="B13" s="393"/>
      <c r="C13" s="460">
        <v>3759</v>
      </c>
      <c r="D13" s="460"/>
      <c r="E13" s="459">
        <v>85.4</v>
      </c>
      <c r="F13" s="459"/>
      <c r="G13" s="458">
        <v>267581</v>
      </c>
      <c r="H13" s="458"/>
      <c r="P13" s="140"/>
      <c r="Q13" s="140"/>
    </row>
    <row r="14" spans="1:17" s="255" customFormat="1" ht="15" customHeight="1" x14ac:dyDescent="0.2">
      <c r="A14" s="418" t="s">
        <v>231</v>
      </c>
      <c r="B14" s="419"/>
      <c r="C14" s="419"/>
      <c r="D14" s="419"/>
      <c r="E14" s="419"/>
      <c r="F14" s="419"/>
      <c r="G14" s="419"/>
      <c r="H14" s="419"/>
    </row>
    <row r="15" spans="1:17" s="255" customFormat="1" x14ac:dyDescent="0.2">
      <c r="A15" s="418" t="s">
        <v>232</v>
      </c>
      <c r="B15" s="419"/>
      <c r="C15" s="419"/>
      <c r="D15" s="419"/>
      <c r="E15" s="419"/>
      <c r="F15" s="419"/>
      <c r="G15" s="419"/>
      <c r="H15" s="419"/>
    </row>
    <row r="16" spans="1:17" x14ac:dyDescent="0.2">
      <c r="E16" s="157"/>
    </row>
    <row r="18" spans="8:18" x14ac:dyDescent="0.2">
      <c r="J18" s="92"/>
      <c r="K18" s="92"/>
      <c r="L18" s="92"/>
      <c r="M18" s="92"/>
      <c r="N18" s="92"/>
      <c r="O18" s="92"/>
      <c r="P18" s="92"/>
      <c r="Q18" s="92"/>
      <c r="R18" s="92"/>
    </row>
    <row r="24" spans="8:18" x14ac:dyDescent="0.2">
      <c r="H24" s="131"/>
    </row>
    <row r="25" spans="8:18" x14ac:dyDescent="0.2">
      <c r="H25" s="131"/>
    </row>
    <row r="26" spans="8:18" x14ac:dyDescent="0.2">
      <c r="H26" s="131"/>
    </row>
    <row r="27" spans="8:18" x14ac:dyDescent="0.2">
      <c r="H27" s="131"/>
    </row>
    <row r="28" spans="8:18" x14ac:dyDescent="0.2">
      <c r="H28" s="131"/>
    </row>
    <row r="29" spans="8:18" x14ac:dyDescent="0.2">
      <c r="H29" s="131"/>
    </row>
    <row r="30" spans="8:18" x14ac:dyDescent="0.2">
      <c r="H30" s="131"/>
    </row>
  </sheetData>
  <mergeCells count="50">
    <mergeCell ref="A15:H15"/>
    <mergeCell ref="A12:B12"/>
    <mergeCell ref="C12:D12"/>
    <mergeCell ref="E12:F12"/>
    <mergeCell ref="A14:H14"/>
    <mergeCell ref="G13:H13"/>
    <mergeCell ref="E13:F13"/>
    <mergeCell ref="C13:D13"/>
    <mergeCell ref="A13:B13"/>
    <mergeCell ref="C11:D11"/>
    <mergeCell ref="E11:F11"/>
    <mergeCell ref="G11:H11"/>
    <mergeCell ref="G12:H12"/>
    <mergeCell ref="A11:B11"/>
    <mergeCell ref="A1:H1"/>
    <mergeCell ref="A2:B3"/>
    <mergeCell ref="C2:D2"/>
    <mergeCell ref="E2:F2"/>
    <mergeCell ref="G2:H2"/>
    <mergeCell ref="C3:D3"/>
    <mergeCell ref="E3:F3"/>
    <mergeCell ref="G3:H3"/>
    <mergeCell ref="G5:H5"/>
    <mergeCell ref="G4:H4"/>
    <mergeCell ref="E7:F7"/>
    <mergeCell ref="E6:F6"/>
    <mergeCell ref="E5:F5"/>
    <mergeCell ref="E4:F4"/>
    <mergeCell ref="G7:H7"/>
    <mergeCell ref="G6:H6"/>
    <mergeCell ref="E8:F8"/>
    <mergeCell ref="G8:H8"/>
    <mergeCell ref="C7:D7"/>
    <mergeCell ref="G10:H10"/>
    <mergeCell ref="E10:F10"/>
    <mergeCell ref="G9:H9"/>
    <mergeCell ref="E9:F9"/>
    <mergeCell ref="C6:D6"/>
    <mergeCell ref="C5:D5"/>
    <mergeCell ref="C4:D4"/>
    <mergeCell ref="A10:B10"/>
    <mergeCell ref="A9:B9"/>
    <mergeCell ref="A4:B4"/>
    <mergeCell ref="A5:B5"/>
    <mergeCell ref="A6:B6"/>
    <mergeCell ref="A7:B7"/>
    <mergeCell ref="A8:B8"/>
    <mergeCell ref="C10:D10"/>
    <mergeCell ref="C9:D9"/>
    <mergeCell ref="C8:D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25</vt:i4>
      </vt:variant>
    </vt:vector>
  </HeadingPairs>
  <TitlesOfParts>
    <vt:vector size="51" baseType="lpstr">
      <vt:lpstr>7-ld-tb-01</vt:lpstr>
      <vt:lpstr>7-ld-tb-05</vt:lpstr>
      <vt:lpstr>7-ld-tb-10</vt:lpstr>
      <vt:lpstr>7-ld-tb-13</vt:lpstr>
      <vt:lpstr>7-ld-tb-09</vt:lpstr>
      <vt:lpstr>7-ld-tb-12</vt:lpstr>
      <vt:lpstr>7-ld-tb-16</vt:lpstr>
      <vt:lpstr>7-ld-tb-15</vt:lpstr>
      <vt:lpstr>7-ld-tb-21</vt:lpstr>
      <vt:lpstr>7-ld-tb-19</vt:lpstr>
      <vt:lpstr>7-ld-tb-22</vt:lpstr>
      <vt:lpstr>7-ld-tb-23</vt:lpstr>
      <vt:lpstr>7-ld-tb-26</vt:lpstr>
      <vt:lpstr>7-ltd-tb-24</vt:lpstr>
      <vt:lpstr>7-ld-tb-25</vt:lpstr>
      <vt:lpstr>7-ld-tb-20</vt:lpstr>
      <vt:lpstr>7-ld-tb-18</vt:lpstr>
      <vt:lpstr>7-ld-tb-28</vt:lpstr>
      <vt:lpstr>7-ld-tb-30_R</vt:lpstr>
      <vt:lpstr>7-ld-tb-29</vt:lpstr>
      <vt:lpstr>7-ld-tb-11</vt:lpstr>
      <vt:lpstr>7-ld-tb-27</vt:lpstr>
      <vt:lpstr>7-ld-tb-32</vt:lpstr>
      <vt:lpstr>7-ld-tb-33</vt:lpstr>
      <vt:lpstr>7-ld-tb-14</vt:lpstr>
      <vt:lpstr>DAIRY </vt:lpstr>
      <vt:lpstr>'7-ld-tb-01'!Print_Area</vt:lpstr>
      <vt:lpstr>'7-ld-tb-05'!Print_Area</vt:lpstr>
      <vt:lpstr>'7-ld-tb-09'!Print_Area</vt:lpstr>
      <vt:lpstr>'7-ld-tb-10'!Print_Area</vt:lpstr>
      <vt:lpstr>'7-ld-tb-11'!Print_Area</vt:lpstr>
      <vt:lpstr>'7-ld-tb-12'!Print_Area</vt:lpstr>
      <vt:lpstr>'7-ld-tb-13'!Print_Area</vt:lpstr>
      <vt:lpstr>'7-ld-tb-14'!Print_Area</vt:lpstr>
      <vt:lpstr>'7-ld-tb-15'!Print_Area</vt:lpstr>
      <vt:lpstr>'7-ld-tb-16'!Print_Area</vt:lpstr>
      <vt:lpstr>'7-ld-tb-18'!Print_Area</vt:lpstr>
      <vt:lpstr>'7-ld-tb-19'!Print_Area</vt:lpstr>
      <vt:lpstr>'7-ld-tb-20'!Print_Area</vt:lpstr>
      <vt:lpstr>'7-ld-tb-21'!Print_Area</vt:lpstr>
      <vt:lpstr>'7-ld-tb-22'!Print_Area</vt:lpstr>
      <vt:lpstr>'7-ld-tb-23'!Print_Area</vt:lpstr>
      <vt:lpstr>'7-ld-tb-25'!Print_Area</vt:lpstr>
      <vt:lpstr>'7-ld-tb-26'!Print_Area</vt:lpstr>
      <vt:lpstr>'7-ld-tb-27'!Print_Area</vt:lpstr>
      <vt:lpstr>'7-ld-tb-28'!Print_Area</vt:lpstr>
      <vt:lpstr>'7-ld-tb-29'!Print_Area</vt:lpstr>
      <vt:lpstr>'7-ld-tb-32'!Print_Area</vt:lpstr>
      <vt:lpstr>'7-ld-tb-33'!Print_Area</vt:lpstr>
      <vt:lpstr>'7-ltd-tb-24'!Print_Area</vt:lpstr>
      <vt:lpstr>'DAIRY '!Print_Area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Younsu</dc:creator>
  <cp:lastModifiedBy>Letterman, Jodi - NASS</cp:lastModifiedBy>
  <cp:lastPrinted>2018-12-27T18:05:15Z</cp:lastPrinted>
  <dcterms:created xsi:type="dcterms:W3CDTF">2008-07-17T14:55:44Z</dcterms:created>
  <dcterms:modified xsi:type="dcterms:W3CDTF">2019-06-06T17:03:43Z</dcterms:modified>
</cp:coreProperties>
</file>